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кв.'!$A$1:$E$74</definedName>
  </definedNames>
  <calcPr fullCalcOnLoad="1"/>
</workbook>
</file>

<file path=xl/sharedStrings.xml><?xml version="1.0" encoding="utf-8"?>
<sst xmlns="http://schemas.openxmlformats.org/spreadsheetml/2006/main" count="91" uniqueCount="89">
  <si>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</si>
  <si>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</si>
  <si>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</si>
  <si>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</si>
  <si>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</si>
  <si>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</si>
  <si>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</si>
  <si>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</si>
  <si>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</si>
  <si>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</si>
  <si>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</si>
  <si>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</si>
  <si>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</si>
  <si>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</si>
  <si>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</si>
  <si>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</si>
  <si>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</si>
  <si>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</si>
  <si>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</si>
  <si>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</si>
  <si>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</si>
  <si>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</si>
  <si>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</si>
  <si>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</si>
  <si>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</si>
  <si>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</si>
  <si>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</si>
  <si>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</si>
  <si>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</si>
  <si>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</si>
  <si>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</si>
  <si>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</si>
  <si>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</si>
  <si>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</si>
  <si>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</si>
  <si>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</si>
  <si>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</si>
  <si>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</si>
  <si>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</si>
  <si>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</si>
  <si>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</si>
  <si>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</si>
  <si>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</si>
  <si>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</si>
  <si>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</si>
  <si>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</si>
  <si>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</si>
  <si>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</si>
  <si>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</si>
  <si>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</si>
  <si>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</si>
  <si>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</si>
  <si>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</si>
  <si>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</si>
  <si>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</si>
  <si>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</si>
  <si>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</si>
  <si>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</si>
  <si>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</si>
  <si>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</si>
  <si>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</si>
  <si>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</si>
  <si>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</si>
  <si>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</si>
  <si>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</si>
  <si>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</si>
  <si>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</si>
  <si>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</si>
  <si>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</si>
  <si>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</si>
  <si>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</si>
  <si>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</si>
  <si>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</si>
  <si>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</si>
  <si>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</si>
  <si>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</si>
  <si>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</si>
  <si>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</si>
  <si>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</si>
  <si>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</si>
  <si>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</si>
  <si>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</si>
  <si>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</si>
  <si>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</si>
  <si>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>Охрана объектов растительного и животного мира и среды их обитания</t>
  </si>
  <si>
    <t>Отчет об исполнении районного бюджета на 1 апреля 2023 года</t>
  </si>
  <si>
    <t>Уточненный план на 1 апреля 2023 года</t>
  </si>
  <si>
    <t>Исполнено на 1 апреля 2023 года</t>
  </si>
  <si>
    <t>Охрана семьи и детства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</si>
</sst>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75" workbookViewId="0" topLeftCell="A31">
      <selection activeCell="J68" sqref="J68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85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61</v>
      </c>
    </row>
    <row r="5" spans="1:5" ht="76.5" customHeight="1">
      <c r="A5" s="15" t="s">
        <v>0</v>
      </c>
      <c r="B5" s="15" t="s">
        <v>1</v>
      </c>
      <c r="C5" s="15" t="s">
        <v>86</v>
      </c>
      <c r="D5" s="15" t="s">
        <v>87</v>
      </c>
      <c r="E5" s="16" t="s">
        <v>31</v>
      </c>
    </row>
    <row r="6" spans="1:5" ht="25.5" customHeight="1">
      <c r="A6" s="44" t="s">
        <v>70</v>
      </c>
      <c r="B6" s="45" t="s">
        <v>64</v>
      </c>
      <c r="C6" s="40">
        <v>569217</v>
      </c>
      <c r="D6" s="40">
        <v>87184.1</v>
      </c>
      <c r="E6" s="41">
        <f>D6/C6*100</f>
        <v>15.316496169299231</v>
      </c>
    </row>
    <row r="7" spans="1:5" ht="25.5" customHeight="1">
      <c r="A7" s="44" t="s">
        <v>69</v>
      </c>
      <c r="B7" s="45" t="s">
        <v>54</v>
      </c>
      <c r="C7" s="40">
        <v>20722</v>
      </c>
      <c r="D7" s="40">
        <v>5570</v>
      </c>
      <c r="E7" s="41">
        <f aca="true" t="shared" si="0" ref="E7:E72">D7/C7*100</f>
        <v>26.879644821928384</v>
      </c>
    </row>
    <row r="8" spans="1:5" ht="25.5" customHeight="1">
      <c r="A8" s="44" t="s">
        <v>25</v>
      </c>
      <c r="B8" s="45" t="s">
        <v>26</v>
      </c>
      <c r="C8" s="40">
        <v>0</v>
      </c>
      <c r="D8" s="40">
        <v>-317.4</v>
      </c>
      <c r="E8" s="41">
        <v>0</v>
      </c>
    </row>
    <row r="9" spans="1:5" ht="25.5" customHeight="1">
      <c r="A9" s="44" t="s">
        <v>27</v>
      </c>
      <c r="B9" s="45" t="s">
        <v>28</v>
      </c>
      <c r="C9" s="40">
        <v>6599</v>
      </c>
      <c r="D9" s="40">
        <v>5598.1</v>
      </c>
      <c r="E9" s="41">
        <f t="shared" si="0"/>
        <v>84.83255038642218</v>
      </c>
    </row>
    <row r="10" spans="1:5" ht="25.5" customHeight="1">
      <c r="A10" s="44" t="s">
        <v>65</v>
      </c>
      <c r="B10" s="45" t="s">
        <v>51</v>
      </c>
      <c r="C10" s="40">
        <v>5619</v>
      </c>
      <c r="D10" s="40">
        <v>-203.4</v>
      </c>
      <c r="E10" s="41">
        <f>D10/C10*100</f>
        <v>-3.6198611852642824</v>
      </c>
    </row>
    <row r="11" spans="1:5" ht="25.5" customHeight="1">
      <c r="A11" s="44" t="s">
        <v>77</v>
      </c>
      <c r="B11" s="45" t="s">
        <v>78</v>
      </c>
      <c r="C11" s="40">
        <v>4564</v>
      </c>
      <c r="D11" s="40">
        <v>774.8</v>
      </c>
      <c r="E11" s="41">
        <f>D11/C11*100</f>
        <v>16.976336546888692</v>
      </c>
    </row>
    <row r="12" spans="1:5" ht="25.5" customHeight="1">
      <c r="A12" s="44" t="s">
        <v>71</v>
      </c>
      <c r="B12" s="45" t="s">
        <v>2</v>
      </c>
      <c r="C12" s="40">
        <v>3706</v>
      </c>
      <c r="D12" s="40">
        <v>725.5</v>
      </c>
      <c r="E12" s="41">
        <f t="shared" si="0"/>
        <v>19.576362655153805</v>
      </c>
    </row>
    <row r="13" spans="1:5" ht="36">
      <c r="A13" s="44" t="s">
        <v>72</v>
      </c>
      <c r="B13" s="45" t="s">
        <v>3</v>
      </c>
      <c r="C13" s="40">
        <v>6766</v>
      </c>
      <c r="D13" s="40">
        <v>2319.2</v>
      </c>
      <c r="E13" s="41">
        <f t="shared" si="0"/>
        <v>34.27726869642329</v>
      </c>
    </row>
    <row r="14" spans="1:5" ht="25.5" customHeight="1">
      <c r="A14" s="44" t="s">
        <v>73</v>
      </c>
      <c r="B14" s="45" t="s">
        <v>32</v>
      </c>
      <c r="C14" s="40">
        <v>3620</v>
      </c>
      <c r="D14" s="40">
        <v>677.5</v>
      </c>
      <c r="E14" s="41">
        <f t="shared" si="0"/>
        <v>18.715469613259668</v>
      </c>
    </row>
    <row r="15" spans="1:5" ht="33.75" customHeight="1">
      <c r="A15" s="44" t="s">
        <v>79</v>
      </c>
      <c r="B15" s="45" t="s">
        <v>83</v>
      </c>
      <c r="C15" s="40">
        <v>0</v>
      </c>
      <c r="D15" s="40">
        <v>0</v>
      </c>
      <c r="E15" s="41">
        <v>0</v>
      </c>
    </row>
    <row r="16" spans="1:5" ht="36">
      <c r="A16" s="44" t="s">
        <v>4</v>
      </c>
      <c r="B16" s="45" t="s">
        <v>5</v>
      </c>
      <c r="C16" s="40">
        <v>732</v>
      </c>
      <c r="D16" s="40">
        <v>519.9</v>
      </c>
      <c r="E16" s="41">
        <f t="shared" si="0"/>
        <v>71.02459016393442</v>
      </c>
    </row>
    <row r="17" spans="1:5" ht="25.5" customHeight="1">
      <c r="A17" s="44" t="s">
        <v>74</v>
      </c>
      <c r="B17" s="45" t="s">
        <v>6</v>
      </c>
      <c r="C17" s="40">
        <v>518</v>
      </c>
      <c r="D17" s="40">
        <v>79.4</v>
      </c>
      <c r="E17" s="41">
        <f t="shared" si="0"/>
        <v>15.328185328185329</v>
      </c>
    </row>
    <row r="18" spans="1:5" ht="25.5" customHeight="1">
      <c r="A18" s="44" t="s">
        <v>75</v>
      </c>
      <c r="B18" s="45" t="s">
        <v>7</v>
      </c>
      <c r="C18" s="40">
        <v>15</v>
      </c>
      <c r="D18" s="40">
        <v>0</v>
      </c>
      <c r="E18" s="41">
        <f t="shared" si="0"/>
        <v>0</v>
      </c>
    </row>
    <row r="19" spans="1:5" ht="34.5">
      <c r="A19" s="24"/>
      <c r="B19" s="25" t="s">
        <v>8</v>
      </c>
      <c r="C19" s="26">
        <f>C6+C7+C8+C9+C10+C11+C12+C13+C14+C15+C16+C17+C18</f>
        <v>622078</v>
      </c>
      <c r="D19" s="26">
        <f>D6+D7+D8+D9+D10+D11+D12+D13+D14+D15+D16+D17+D18</f>
        <v>102927.70000000001</v>
      </c>
      <c r="E19" s="27">
        <f t="shared" si="0"/>
        <v>16.545786862740687</v>
      </c>
    </row>
    <row r="20" spans="1:5" ht="18">
      <c r="A20" s="46" t="s">
        <v>9</v>
      </c>
      <c r="B20" s="47" t="s">
        <v>10</v>
      </c>
      <c r="C20" s="40">
        <v>1580061.8</v>
      </c>
      <c r="D20" s="40">
        <v>326055.8</v>
      </c>
      <c r="E20" s="41">
        <f t="shared" si="0"/>
        <v>20.635635897279457</v>
      </c>
    </row>
    <row r="21" spans="1:5" ht="17.25">
      <c r="A21" s="48"/>
      <c r="B21" s="25" t="s">
        <v>11</v>
      </c>
      <c r="C21" s="26">
        <f>C19+C20</f>
        <v>2202139.8</v>
      </c>
      <c r="D21" s="26">
        <f>D19+D20</f>
        <v>428983.5</v>
      </c>
      <c r="E21" s="27">
        <f t="shared" si="0"/>
        <v>19.480302749171514</v>
      </c>
    </row>
    <row r="22" spans="1:5" ht="17.25">
      <c r="A22" s="24"/>
      <c r="B22" s="25" t="s">
        <v>46</v>
      </c>
      <c r="C22" s="26">
        <f>C21-C74</f>
        <v>-46742</v>
      </c>
      <c r="D22" s="26">
        <f>D21-D74</f>
        <v>-24114.5</v>
      </c>
      <c r="E22" s="27"/>
    </row>
    <row r="23" spans="1:5" ht="17.25">
      <c r="A23" s="28"/>
      <c r="B23" s="29" t="s">
        <v>22</v>
      </c>
      <c r="C23" s="22"/>
      <c r="D23" s="22"/>
      <c r="E23" s="23"/>
    </row>
    <row r="24" spans="1:5" ht="17.25">
      <c r="A24" s="30" t="s">
        <v>24</v>
      </c>
      <c r="B24" s="31" t="s">
        <v>37</v>
      </c>
      <c r="C24" s="32">
        <f>C25+C26+C27+C28+C29+C30+C31+C32</f>
        <v>99529.79999999999</v>
      </c>
      <c r="D24" s="32">
        <f>D25+D26+D27+D28+D29+D30+D31+D32</f>
        <v>18529.7</v>
      </c>
      <c r="E24" s="27">
        <f t="shared" si="0"/>
        <v>18.617238254271587</v>
      </c>
    </row>
    <row r="25" spans="1:5" ht="54">
      <c r="A25" s="34">
        <v>102</v>
      </c>
      <c r="B25" s="35" t="s">
        <v>23</v>
      </c>
      <c r="C25" s="36">
        <v>2566</v>
      </c>
      <c r="D25" s="36">
        <v>473.6</v>
      </c>
      <c r="E25" s="37">
        <f t="shared" si="0"/>
        <v>18.456742010911924</v>
      </c>
    </row>
    <row r="26" spans="1:5" ht="54">
      <c r="A26" s="38">
        <v>103</v>
      </c>
      <c r="B26" s="39" t="s">
        <v>33</v>
      </c>
      <c r="C26" s="40">
        <v>2898</v>
      </c>
      <c r="D26" s="40">
        <v>594.8</v>
      </c>
      <c r="E26" s="41">
        <f t="shared" si="0"/>
        <v>20.524499654934438</v>
      </c>
    </row>
    <row r="27" spans="1:5" ht="54">
      <c r="A27" s="38">
        <v>104</v>
      </c>
      <c r="B27" s="39" t="s">
        <v>23</v>
      </c>
      <c r="C27" s="40">
        <v>59011.7</v>
      </c>
      <c r="D27" s="40">
        <v>12685.6</v>
      </c>
      <c r="E27" s="41">
        <f t="shared" si="0"/>
        <v>21.496754033522166</v>
      </c>
    </row>
    <row r="28" spans="1:5" ht="18">
      <c r="A28" s="38">
        <v>105</v>
      </c>
      <c r="B28" s="39" t="s">
        <v>59</v>
      </c>
      <c r="C28" s="40">
        <v>1.1</v>
      </c>
      <c r="D28" s="40">
        <v>0</v>
      </c>
      <c r="E28" s="41">
        <f t="shared" si="0"/>
        <v>0</v>
      </c>
    </row>
    <row r="29" spans="1:5" ht="54">
      <c r="A29" s="38">
        <v>106</v>
      </c>
      <c r="B29" s="39" t="s">
        <v>62</v>
      </c>
      <c r="C29" s="40">
        <v>15195</v>
      </c>
      <c r="D29" s="40">
        <v>3348.4</v>
      </c>
      <c r="E29" s="41">
        <f t="shared" si="0"/>
        <v>22.036196117143795</v>
      </c>
    </row>
    <row r="30" spans="1:5" ht="24.75" customHeight="1">
      <c r="A30" s="34">
        <v>107</v>
      </c>
      <c r="B30" s="35" t="s">
        <v>81</v>
      </c>
      <c r="C30" s="36">
        <v>6397</v>
      </c>
      <c r="D30" s="36">
        <v>0</v>
      </c>
      <c r="E30" s="37">
        <f t="shared" si="0"/>
        <v>0</v>
      </c>
    </row>
    <row r="31" spans="1:5" ht="19.5" customHeight="1">
      <c r="A31" s="34">
        <v>111</v>
      </c>
      <c r="B31" s="35" t="s">
        <v>21</v>
      </c>
      <c r="C31" s="36">
        <v>5000</v>
      </c>
      <c r="D31" s="36">
        <v>0</v>
      </c>
      <c r="E31" s="37">
        <f t="shared" si="0"/>
        <v>0</v>
      </c>
    </row>
    <row r="32" spans="1:5" ht="20.25" customHeight="1">
      <c r="A32" s="34">
        <v>113</v>
      </c>
      <c r="B32" s="35" t="s">
        <v>80</v>
      </c>
      <c r="C32" s="36">
        <v>8461</v>
      </c>
      <c r="D32" s="42">
        <v>1427.3</v>
      </c>
      <c r="E32" s="37">
        <f t="shared" si="0"/>
        <v>16.869164401370995</v>
      </c>
    </row>
    <row r="33" spans="1:5" ht="43.5" customHeight="1">
      <c r="A33" s="30">
        <v>300</v>
      </c>
      <c r="B33" s="31" t="s">
        <v>41</v>
      </c>
      <c r="C33" s="33">
        <f>C34+C35+C36</f>
        <v>22270.7</v>
      </c>
      <c r="D33" s="33">
        <f>D34+D35+D36</f>
        <v>2071.2</v>
      </c>
      <c r="E33" s="27">
        <f t="shared" si="0"/>
        <v>9.300111806095003</v>
      </c>
    </row>
    <row r="34" spans="1:5" ht="21" customHeight="1">
      <c r="A34" s="34">
        <v>304</v>
      </c>
      <c r="B34" s="35" t="s">
        <v>63</v>
      </c>
      <c r="C34" s="36">
        <v>1692</v>
      </c>
      <c r="D34" s="36">
        <v>423</v>
      </c>
      <c r="E34" s="37">
        <f t="shared" si="0"/>
        <v>25</v>
      </c>
    </row>
    <row r="35" spans="1:5" ht="57" customHeight="1">
      <c r="A35" s="34">
        <v>310</v>
      </c>
      <c r="B35" s="35" t="s">
        <v>66</v>
      </c>
      <c r="C35" s="36">
        <v>17428.7</v>
      </c>
      <c r="D35" s="36">
        <v>1496.6</v>
      </c>
      <c r="E35" s="37">
        <f t="shared" si="0"/>
        <v>8.586985833711063</v>
      </c>
    </row>
    <row r="36" spans="1:5" ht="45" customHeight="1">
      <c r="A36" s="34">
        <v>314</v>
      </c>
      <c r="B36" s="35" t="s">
        <v>82</v>
      </c>
      <c r="C36" s="36">
        <v>3150</v>
      </c>
      <c r="D36" s="36">
        <v>151.6</v>
      </c>
      <c r="E36" s="37">
        <f t="shared" si="0"/>
        <v>4.8126984126984125</v>
      </c>
    </row>
    <row r="37" spans="1:5" ht="17.25">
      <c r="A37" s="30">
        <v>400</v>
      </c>
      <c r="B37" s="31" t="s">
        <v>40</v>
      </c>
      <c r="C37" s="32">
        <f>C39+C40+C41+C38+C42</f>
        <v>333256.2</v>
      </c>
      <c r="D37" s="32">
        <f>D39+D40+D41+D38+D42</f>
        <v>55067.7</v>
      </c>
      <c r="E37" s="27">
        <f t="shared" si="0"/>
        <v>16.5241336845346</v>
      </c>
    </row>
    <row r="38" spans="1:5" ht="18">
      <c r="A38" s="34">
        <v>401</v>
      </c>
      <c r="B38" s="35" t="s">
        <v>47</v>
      </c>
      <c r="C38" s="42">
        <v>0</v>
      </c>
      <c r="D38" s="42">
        <v>0</v>
      </c>
      <c r="E38" s="37">
        <v>0</v>
      </c>
    </row>
    <row r="39" spans="1:5" ht="18">
      <c r="A39" s="34">
        <v>405</v>
      </c>
      <c r="B39" s="35" t="s">
        <v>34</v>
      </c>
      <c r="C39" s="36">
        <v>667.8</v>
      </c>
      <c r="D39" s="36">
        <v>57.3</v>
      </c>
      <c r="E39" s="37">
        <f t="shared" si="0"/>
        <v>8.58041329739443</v>
      </c>
    </row>
    <row r="40" spans="1:5" ht="18.75" customHeight="1">
      <c r="A40" s="34">
        <v>408</v>
      </c>
      <c r="B40" s="35" t="s">
        <v>12</v>
      </c>
      <c r="C40" s="36">
        <v>19169.2</v>
      </c>
      <c r="D40" s="36">
        <v>4709.4</v>
      </c>
      <c r="E40" s="37">
        <f t="shared" si="0"/>
        <v>24.567535421405168</v>
      </c>
    </row>
    <row r="41" spans="1:5" ht="18">
      <c r="A41" s="34">
        <v>409</v>
      </c>
      <c r="B41" s="35" t="s">
        <v>29</v>
      </c>
      <c r="C41" s="36">
        <v>233863</v>
      </c>
      <c r="D41" s="36">
        <v>35063.2</v>
      </c>
      <c r="E41" s="37">
        <f t="shared" si="0"/>
        <v>14.993051487409295</v>
      </c>
    </row>
    <row r="42" spans="1:5" ht="18">
      <c r="A42" s="34">
        <v>412</v>
      </c>
      <c r="B42" s="35" t="s">
        <v>52</v>
      </c>
      <c r="C42" s="36">
        <v>79556.2</v>
      </c>
      <c r="D42" s="36">
        <v>15237.8</v>
      </c>
      <c r="E42" s="37">
        <f t="shared" si="0"/>
        <v>19.153504063793896</v>
      </c>
    </row>
    <row r="43" spans="1:5" ht="26.25" customHeight="1">
      <c r="A43" s="30">
        <v>500</v>
      </c>
      <c r="B43" s="31" t="s">
        <v>42</v>
      </c>
      <c r="C43" s="32">
        <f>C44+C46+C45</f>
        <v>94156.6</v>
      </c>
      <c r="D43" s="32">
        <f>D44+D46+D45</f>
        <v>12403.1</v>
      </c>
      <c r="E43" s="27">
        <f t="shared" si="0"/>
        <v>13.172841840083436</v>
      </c>
    </row>
    <row r="44" spans="1:5" ht="18">
      <c r="A44" s="34">
        <v>501</v>
      </c>
      <c r="B44" s="35" t="s">
        <v>39</v>
      </c>
      <c r="C44" s="36">
        <v>1836.3</v>
      </c>
      <c r="D44" s="36">
        <v>1783</v>
      </c>
      <c r="E44" s="37">
        <f t="shared" si="0"/>
        <v>97.09742416816425</v>
      </c>
    </row>
    <row r="45" spans="1:5" ht="18">
      <c r="A45" s="34">
        <v>502</v>
      </c>
      <c r="B45" s="35" t="s">
        <v>53</v>
      </c>
      <c r="C45" s="36">
        <v>0</v>
      </c>
      <c r="D45" s="36">
        <v>0</v>
      </c>
      <c r="E45" s="37">
        <v>0</v>
      </c>
    </row>
    <row r="46" spans="1:20" ht="18">
      <c r="A46" s="34">
        <v>503</v>
      </c>
      <c r="B46" s="35" t="s">
        <v>35</v>
      </c>
      <c r="C46" s="36">
        <v>92320.3</v>
      </c>
      <c r="D46" s="36">
        <v>10620.1</v>
      </c>
      <c r="E46" s="37">
        <f t="shared" si="0"/>
        <v>11.50353714188537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20"/>
      <c r="T46" s="20"/>
    </row>
    <row r="47" spans="1:20" ht="17.25">
      <c r="A47" s="30">
        <v>600</v>
      </c>
      <c r="B47" s="31" t="s">
        <v>55</v>
      </c>
      <c r="C47" s="33">
        <f>C48+C49</f>
        <v>2322</v>
      </c>
      <c r="D47" s="33">
        <f>D48+D49</f>
        <v>127.2</v>
      </c>
      <c r="E47" s="27">
        <f t="shared" si="0"/>
        <v>5.478036175710595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36">
      <c r="A48" s="34">
        <v>603</v>
      </c>
      <c r="B48" s="35" t="s">
        <v>84</v>
      </c>
      <c r="C48" s="36">
        <v>1744</v>
      </c>
      <c r="D48" s="36">
        <v>0</v>
      </c>
      <c r="E48" s="27">
        <f t="shared" si="0"/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56</v>
      </c>
      <c r="C49" s="36">
        <v>578</v>
      </c>
      <c r="D49" s="36">
        <v>127.2</v>
      </c>
      <c r="E49" s="37">
        <f t="shared" si="0"/>
        <v>22.006920415224915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43</v>
      </c>
      <c r="C50" s="32">
        <f>C51+C52+C54+C55+C56+C53</f>
        <v>1017368.3999999999</v>
      </c>
      <c r="D50" s="32">
        <f>D51+D52+D54+D55+D56+D53</f>
        <v>207962.9</v>
      </c>
      <c r="E50" s="27">
        <f t="shared" si="0"/>
        <v>20.441258053621482</v>
      </c>
    </row>
    <row r="51" spans="1:5" ht="18">
      <c r="A51" s="34">
        <v>701</v>
      </c>
      <c r="B51" s="35" t="s">
        <v>13</v>
      </c>
      <c r="C51" s="36">
        <v>197036.8</v>
      </c>
      <c r="D51" s="36">
        <v>39723.9</v>
      </c>
      <c r="E51" s="37">
        <f t="shared" si="0"/>
        <v>20.160650193263393</v>
      </c>
    </row>
    <row r="52" spans="1:5" ht="18">
      <c r="A52" s="34">
        <v>702</v>
      </c>
      <c r="B52" s="35" t="s">
        <v>14</v>
      </c>
      <c r="C52" s="36">
        <v>632087.1</v>
      </c>
      <c r="D52" s="36">
        <v>131318.4</v>
      </c>
      <c r="E52" s="37">
        <f t="shared" si="0"/>
        <v>20.775364660977893</v>
      </c>
    </row>
    <row r="53" spans="1:5" ht="18">
      <c r="A53" s="34">
        <v>703</v>
      </c>
      <c r="B53" s="35" t="s">
        <v>60</v>
      </c>
      <c r="C53" s="36">
        <v>106041.4</v>
      </c>
      <c r="D53" s="36">
        <v>20894</v>
      </c>
      <c r="E53" s="37">
        <f t="shared" si="0"/>
        <v>19.703625187898314</v>
      </c>
    </row>
    <row r="54" spans="1:5" ht="18">
      <c r="A54" s="34">
        <v>705</v>
      </c>
      <c r="B54" s="35" t="s">
        <v>15</v>
      </c>
      <c r="C54" s="36">
        <v>283</v>
      </c>
      <c r="D54" s="36">
        <v>50.7</v>
      </c>
      <c r="E54" s="37">
        <f t="shared" si="0"/>
        <v>17.915194346289752</v>
      </c>
    </row>
    <row r="55" spans="1:5" ht="18">
      <c r="A55" s="34">
        <v>707</v>
      </c>
      <c r="B55" s="35" t="s">
        <v>30</v>
      </c>
      <c r="C55" s="36">
        <v>6162</v>
      </c>
      <c r="D55" s="36">
        <v>967.3</v>
      </c>
      <c r="E55" s="37">
        <f t="shared" si="0"/>
        <v>15.697825381369684</v>
      </c>
    </row>
    <row r="56" spans="1:5" ht="18">
      <c r="A56" s="34">
        <v>709</v>
      </c>
      <c r="B56" s="35" t="s">
        <v>16</v>
      </c>
      <c r="C56" s="36">
        <v>75758.1</v>
      </c>
      <c r="D56" s="36">
        <v>15008.6</v>
      </c>
      <c r="E56" s="37">
        <f t="shared" si="0"/>
        <v>19.811214906392845</v>
      </c>
    </row>
    <row r="57" spans="1:5" ht="30.75" customHeight="1">
      <c r="A57" s="30">
        <v>800</v>
      </c>
      <c r="B57" s="31" t="s">
        <v>57</v>
      </c>
      <c r="C57" s="32">
        <f>C58+C59</f>
        <v>192001.8</v>
      </c>
      <c r="D57" s="32">
        <f>D58+D59</f>
        <v>40442.3</v>
      </c>
      <c r="E57" s="27">
        <f t="shared" si="0"/>
        <v>21.063500446349984</v>
      </c>
    </row>
    <row r="58" spans="1:5" ht="18">
      <c r="A58" s="34">
        <v>801</v>
      </c>
      <c r="B58" s="35" t="s">
        <v>57</v>
      </c>
      <c r="C58" s="36">
        <v>152338.8</v>
      </c>
      <c r="D58" s="36">
        <v>31792.4</v>
      </c>
      <c r="E58" s="37">
        <f t="shared" si="0"/>
        <v>20.869535535267445</v>
      </c>
    </row>
    <row r="59" spans="1:5" ht="18">
      <c r="A59" s="34">
        <v>804</v>
      </c>
      <c r="B59" s="35" t="s">
        <v>58</v>
      </c>
      <c r="C59" s="36">
        <v>39663</v>
      </c>
      <c r="D59" s="36">
        <v>8649.9</v>
      </c>
      <c r="E59" s="37">
        <f t="shared" si="0"/>
        <v>21.808486498751982</v>
      </c>
    </row>
    <row r="60" spans="1:5" ht="18">
      <c r="A60" s="30">
        <v>900</v>
      </c>
      <c r="B60" s="31" t="s">
        <v>67</v>
      </c>
      <c r="C60" s="33">
        <f>C61</f>
        <v>0</v>
      </c>
      <c r="D60" s="33">
        <f>D61</f>
        <v>0</v>
      </c>
      <c r="E60" s="37">
        <v>0</v>
      </c>
    </row>
    <row r="61" spans="1:5" ht="18">
      <c r="A61" s="34">
        <v>909</v>
      </c>
      <c r="B61" s="35" t="s">
        <v>68</v>
      </c>
      <c r="C61" s="36">
        <v>0</v>
      </c>
      <c r="D61" s="36">
        <v>0</v>
      </c>
      <c r="E61" s="37">
        <v>0</v>
      </c>
    </row>
    <row r="62" spans="1:5" ht="34.5" customHeight="1">
      <c r="A62" s="30">
        <v>1000</v>
      </c>
      <c r="B62" s="31" t="s">
        <v>44</v>
      </c>
      <c r="C62" s="32">
        <f>C63+C64+C65+C66+C67</f>
        <v>367743.89999999997</v>
      </c>
      <c r="D62" s="32">
        <f>D63+D64+D65+D66+D67</f>
        <v>92106.30000000002</v>
      </c>
      <c r="E62" s="27">
        <f t="shared" si="0"/>
        <v>25.046316199942414</v>
      </c>
    </row>
    <row r="63" spans="1:5" ht="18">
      <c r="A63" s="34">
        <v>1001</v>
      </c>
      <c r="B63" s="35" t="s">
        <v>18</v>
      </c>
      <c r="C63" s="36">
        <v>9100</v>
      </c>
      <c r="D63" s="36">
        <v>2011.9</v>
      </c>
      <c r="E63" s="37">
        <f t="shared" si="0"/>
        <v>22.10879120879121</v>
      </c>
    </row>
    <row r="64" spans="1:5" ht="18">
      <c r="A64" s="34">
        <v>1002</v>
      </c>
      <c r="B64" s="35" t="s">
        <v>19</v>
      </c>
      <c r="C64" s="36">
        <v>111546.6</v>
      </c>
      <c r="D64" s="36">
        <v>23466.4</v>
      </c>
      <c r="E64" s="37">
        <f t="shared" si="0"/>
        <v>21.037306381368865</v>
      </c>
    </row>
    <row r="65" spans="1:5" ht="18">
      <c r="A65" s="34">
        <v>1003</v>
      </c>
      <c r="B65" s="35" t="s">
        <v>38</v>
      </c>
      <c r="C65" s="36">
        <v>175732</v>
      </c>
      <c r="D65" s="43">
        <v>44651.5</v>
      </c>
      <c r="E65" s="37">
        <f t="shared" si="0"/>
        <v>25.408861220494845</v>
      </c>
    </row>
    <row r="66" spans="1:5" ht="18">
      <c r="A66" s="34">
        <v>1004</v>
      </c>
      <c r="B66" s="35" t="s">
        <v>88</v>
      </c>
      <c r="C66" s="36">
        <v>54481.1</v>
      </c>
      <c r="D66" s="36">
        <v>18010.9</v>
      </c>
      <c r="E66" s="37">
        <f t="shared" si="0"/>
        <v>33.058987428667926</v>
      </c>
    </row>
    <row r="67" spans="1:5" ht="18">
      <c r="A67" s="34">
        <v>1006</v>
      </c>
      <c r="B67" s="35" t="s">
        <v>20</v>
      </c>
      <c r="C67" s="36">
        <v>16884.2</v>
      </c>
      <c r="D67" s="36">
        <v>3965.6</v>
      </c>
      <c r="E67" s="37">
        <f t="shared" si="0"/>
        <v>23.487047061750037</v>
      </c>
    </row>
    <row r="68" spans="1:5" ht="39" customHeight="1">
      <c r="A68" s="30">
        <v>1100</v>
      </c>
      <c r="B68" s="31" t="s">
        <v>48</v>
      </c>
      <c r="C68" s="33">
        <f>C69</f>
        <v>41349</v>
      </c>
      <c r="D68" s="33">
        <f>D69</f>
        <v>8639</v>
      </c>
      <c r="E68" s="27">
        <f t="shared" si="0"/>
        <v>20.8928873733343</v>
      </c>
    </row>
    <row r="69" spans="1:5" ht="18">
      <c r="A69" s="34">
        <v>1102</v>
      </c>
      <c r="B69" s="35" t="s">
        <v>49</v>
      </c>
      <c r="C69" s="36">
        <v>41349</v>
      </c>
      <c r="D69" s="36">
        <v>8639</v>
      </c>
      <c r="E69" s="37">
        <f t="shared" si="0"/>
        <v>20.8928873733343</v>
      </c>
    </row>
    <row r="70" spans="1:5" ht="38.25" customHeight="1">
      <c r="A70" s="30">
        <v>1200</v>
      </c>
      <c r="B70" s="31" t="s">
        <v>50</v>
      </c>
      <c r="C70" s="33">
        <f>C71+C72</f>
        <v>6119</v>
      </c>
      <c r="D70" s="33">
        <f>D71+D72</f>
        <v>1428.6</v>
      </c>
      <c r="E70" s="33">
        <f>E71+E72</f>
        <v>47.943687741410855</v>
      </c>
    </row>
    <row r="71" spans="1:5" ht="18">
      <c r="A71" s="34">
        <v>1201</v>
      </c>
      <c r="B71" s="35" t="s">
        <v>17</v>
      </c>
      <c r="C71" s="36">
        <v>4919</v>
      </c>
      <c r="D71" s="36">
        <v>1128.6</v>
      </c>
      <c r="E71" s="37">
        <f t="shared" si="0"/>
        <v>22.943687741410855</v>
      </c>
    </row>
    <row r="72" spans="1:5" ht="18">
      <c r="A72" s="34">
        <v>1202</v>
      </c>
      <c r="B72" s="35" t="s">
        <v>76</v>
      </c>
      <c r="C72" s="36">
        <v>1200</v>
      </c>
      <c r="D72" s="36">
        <v>300</v>
      </c>
      <c r="E72" s="37">
        <f t="shared" si="0"/>
        <v>25</v>
      </c>
    </row>
    <row r="73" spans="1:5" ht="17.25">
      <c r="A73" s="30">
        <v>1400</v>
      </c>
      <c r="B73" s="31" t="s">
        <v>45</v>
      </c>
      <c r="C73" s="33">
        <v>72764.4</v>
      </c>
      <c r="D73" s="33">
        <v>14320</v>
      </c>
      <c r="E73" s="27">
        <f>D73/C73*100</f>
        <v>19.67995338379757</v>
      </c>
    </row>
    <row r="74" spans="1:5" ht="17.25">
      <c r="A74" s="30"/>
      <c r="B74" s="31" t="s">
        <v>36</v>
      </c>
      <c r="C74" s="32">
        <f>C24+C33+C37+C43+C47+C50+C57+C60+C62+C68+C70+C73</f>
        <v>2248881.8</v>
      </c>
      <c r="D74" s="32">
        <f>D24+D33+D37+D43+D47+D50+D57+D60+D62+D68+D70+D73</f>
        <v>453098</v>
      </c>
      <c r="E74" s="27">
        <f>D74/C74*100</f>
        <v>20.147701848981125</v>
      </c>
    </row>
    <row r="75" spans="1:5" ht="15">
      <c r="A75" s="7"/>
      <c r="B75" s="11"/>
      <c r="C75" s="7"/>
      <c r="D75" s="7"/>
      <c r="E75" s="8"/>
    </row>
    <row r="76" spans="1:5" ht="15">
      <c r="A76" s="7"/>
      <c r="B76" s="11"/>
      <c r="C76" s="7"/>
      <c r="D76" s="7"/>
      <c r="E76" s="8"/>
    </row>
    <row r="77" spans="1:5" ht="15">
      <c r="A77" s="9"/>
      <c r="B77" s="10"/>
      <c r="C77" s="7"/>
      <c r="D77" s="7"/>
      <c r="E77" s="8"/>
    </row>
    <row r="79" spans="1:5" ht="22.5">
      <c r="A79" s="49"/>
      <c r="B79" s="50"/>
      <c r="C79" s="50"/>
      <c r="D79" s="50"/>
      <c r="E79" s="50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1"/>
      <c r="B99" s="4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6" ht="24">
      <c r="A104" s="2"/>
      <c r="B104" s="51"/>
      <c r="C104" s="52"/>
      <c r="D104" s="52"/>
      <c r="E104" s="52"/>
      <c r="F104" s="12"/>
    </row>
  </sheetData>
  <sheetProtection/>
  <mergeCells count="4">
    <mergeCell ref="A79:E79"/>
    <mergeCell ref="B104:E104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2023-04-17T10:37:20Z</cp:lastPrinted>
  <dcterms:created xsi:type="dcterms:W3CDTF">2006-06-07T08:11:59Z</dcterms:created>
  <dcterms:modified xsi:type="dcterms:W3CDTF">2023-04-17T13:12:59Z</dcterms:modified>
  <cp:category/>
  <cp:version/>
  <cp:contentType/>
  <cp:contentStatus/>
</cp:coreProperties>
</file>