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кв.'!$A$1:$E$70</definedName>
  </definedNames>
  <calcPr fullCalcOnLoad="1"/>
</workbook>
</file>

<file path=xl/sharedStrings.xml><?xml version="1.0" encoding="utf-8"?>
<sst xmlns="http://schemas.openxmlformats.org/spreadsheetml/2006/main" count="87" uniqueCount="85">
  <si>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</si>
  <si>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</si>
  <si>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</si>
  <si>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</si>
  <si>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</si>
  <si>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</si>
  <si>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</si>
  <si>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</si>
  <si>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</si>
  <si>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</si>
  <si>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</si>
  <si>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</si>
  <si>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</si>
  <si>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</si>
  <si>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</si>
  <si>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</si>
  <si>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</si>
  <si>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</si>
  <si>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</si>
  <si>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</si>
  <si>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</si>
  <si>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</si>
  <si>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</si>
  <si>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</si>
  <si>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</si>
  <si>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</si>
  <si>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</si>
  <si>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</si>
  <si>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</si>
  <si>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</si>
  <si>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</si>
  <si>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</si>
  <si>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</si>
  <si>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</si>
  <si>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</si>
  <si>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</si>
  <si>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</si>
  <si>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</si>
  <si>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</si>
  <si>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</si>
  <si>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</si>
  <si>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</si>
  <si>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</si>
  <si>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</si>
  <si>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</si>
  <si>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</si>
  <si>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</si>
  <si>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</si>
  <si>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</si>
  <si>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</si>
  <si>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</si>
  <si>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</si>
  <si>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</si>
  <si>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</si>
  <si>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</si>
  <si>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</si>
  <si>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</si>
  <si>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</si>
  <si>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</si>
  <si>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</si>
  <si>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</si>
  <si>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</si>
  <si>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</si>
  <si>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</si>
  <si>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</si>
  <si>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</si>
  <si>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</si>
  <si>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</si>
  <si>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</si>
  <si>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</si>
  <si>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</si>
  <si>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</si>
  <si>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</si>
  <si>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</si>
  <si>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</si>
  <si>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</si>
  <si>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</si>
  <si>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</si>
  <si>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</si>
  <si>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</si>
  <si>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</si>
  <si>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>Охрана семьи и детства</t>
  </si>
  <si>
    <t>Отчет об исполнении районного бюджета на 1 марта 2024 года</t>
  </si>
  <si>
    <t>Уточненный план на 1 марта 2024 года</t>
  </si>
  <si>
    <t>Исполнено на 1 марта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</si>
</sst>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SheetLayoutView="75" workbookViewId="0" topLeftCell="A12">
      <selection activeCell="D20" sqref="D20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82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60</v>
      </c>
    </row>
    <row r="5" spans="1:5" ht="76.5" customHeight="1">
      <c r="A5" s="15" t="s">
        <v>0</v>
      </c>
      <c r="B5" s="15" t="s">
        <v>1</v>
      </c>
      <c r="C5" s="15" t="s">
        <v>83</v>
      </c>
      <c r="D5" s="15" t="s">
        <v>84</v>
      </c>
      <c r="E5" s="16" t="s">
        <v>31</v>
      </c>
    </row>
    <row r="6" spans="1:5" ht="25.5" customHeight="1">
      <c r="A6" s="44" t="s">
        <v>67</v>
      </c>
      <c r="B6" s="45" t="s">
        <v>63</v>
      </c>
      <c r="C6" s="40">
        <v>661465</v>
      </c>
      <c r="D6" s="40">
        <v>96297.9</v>
      </c>
      <c r="E6" s="41">
        <f>D6/C6*100</f>
        <v>14.558275948084932</v>
      </c>
    </row>
    <row r="7" spans="1:5" ht="25.5" customHeight="1">
      <c r="A7" s="44" t="s">
        <v>66</v>
      </c>
      <c r="B7" s="45" t="s">
        <v>53</v>
      </c>
      <c r="C7" s="40">
        <v>23437</v>
      </c>
      <c r="D7" s="40">
        <v>4072.5</v>
      </c>
      <c r="E7" s="41">
        <f aca="true" t="shared" si="0" ref="E7:E68">D7/C7*100</f>
        <v>17.37637069590818</v>
      </c>
    </row>
    <row r="8" spans="1:5" ht="25.5" customHeight="1">
      <c r="A8" s="44" t="s">
        <v>25</v>
      </c>
      <c r="B8" s="45" t="s">
        <v>26</v>
      </c>
      <c r="C8" s="40">
        <v>0</v>
      </c>
      <c r="D8" s="40">
        <v>16.2</v>
      </c>
      <c r="E8" s="41">
        <v>0</v>
      </c>
    </row>
    <row r="9" spans="1:5" ht="25.5" customHeight="1">
      <c r="A9" s="44" t="s">
        <v>27</v>
      </c>
      <c r="B9" s="45" t="s">
        <v>28</v>
      </c>
      <c r="C9" s="40">
        <v>5777</v>
      </c>
      <c r="D9" s="40">
        <v>-9.8</v>
      </c>
      <c r="E9" s="41">
        <f t="shared" si="0"/>
        <v>-0.1696382205296867</v>
      </c>
    </row>
    <row r="10" spans="1:5" ht="25.5" customHeight="1">
      <c r="A10" s="44" t="s">
        <v>64</v>
      </c>
      <c r="B10" s="45" t="s">
        <v>50</v>
      </c>
      <c r="C10" s="40">
        <v>6984</v>
      </c>
      <c r="D10" s="40">
        <v>3006.3</v>
      </c>
      <c r="E10" s="41">
        <f>D10/C10*100</f>
        <v>43.045532646048116</v>
      </c>
    </row>
    <row r="11" spans="1:5" ht="25.5" customHeight="1">
      <c r="A11" s="44" t="s">
        <v>74</v>
      </c>
      <c r="B11" s="45" t="s">
        <v>75</v>
      </c>
      <c r="C11" s="40">
        <v>3080</v>
      </c>
      <c r="D11" s="40">
        <v>71.7</v>
      </c>
      <c r="E11" s="41">
        <f>D11/C11*100</f>
        <v>2.327922077922078</v>
      </c>
    </row>
    <row r="12" spans="1:5" ht="25.5" customHeight="1">
      <c r="A12" s="44" t="s">
        <v>68</v>
      </c>
      <c r="B12" s="45" t="s">
        <v>2</v>
      </c>
      <c r="C12" s="40">
        <v>3478</v>
      </c>
      <c r="D12" s="40">
        <v>420.5</v>
      </c>
      <c r="E12" s="41">
        <f t="shared" si="0"/>
        <v>12.090281771132835</v>
      </c>
    </row>
    <row r="13" spans="1:5" ht="36">
      <c r="A13" s="44" t="s">
        <v>69</v>
      </c>
      <c r="B13" s="45" t="s">
        <v>3</v>
      </c>
      <c r="C13" s="40">
        <v>11188</v>
      </c>
      <c r="D13" s="40">
        <v>2263.8</v>
      </c>
      <c r="E13" s="41">
        <f t="shared" si="0"/>
        <v>20.234179478012155</v>
      </c>
    </row>
    <row r="14" spans="1:5" ht="25.5" customHeight="1">
      <c r="A14" s="44" t="s">
        <v>70</v>
      </c>
      <c r="B14" s="45" t="s">
        <v>32</v>
      </c>
      <c r="C14" s="40">
        <v>1230</v>
      </c>
      <c r="D14" s="40">
        <v>3441.6</v>
      </c>
      <c r="E14" s="41">
        <f t="shared" si="0"/>
        <v>279.8048780487805</v>
      </c>
    </row>
    <row r="15" spans="1:5" ht="33.75" customHeight="1">
      <c r="A15" s="44" t="s">
        <v>76</v>
      </c>
      <c r="B15" s="45" t="s">
        <v>80</v>
      </c>
      <c r="C15" s="40">
        <v>0</v>
      </c>
      <c r="D15" s="40">
        <v>115.7</v>
      </c>
      <c r="E15" s="41">
        <v>0</v>
      </c>
    </row>
    <row r="16" spans="1:5" ht="36">
      <c r="A16" s="44" t="s">
        <v>4</v>
      </c>
      <c r="B16" s="45" t="s">
        <v>5</v>
      </c>
      <c r="C16" s="40">
        <v>700</v>
      </c>
      <c r="D16" s="40">
        <v>43</v>
      </c>
      <c r="E16" s="41">
        <f t="shared" si="0"/>
        <v>6.142857142857143</v>
      </c>
    </row>
    <row r="17" spans="1:5" ht="25.5" customHeight="1">
      <c r="A17" s="44" t="s">
        <v>71</v>
      </c>
      <c r="B17" s="45" t="s">
        <v>6</v>
      </c>
      <c r="C17" s="40">
        <v>404</v>
      </c>
      <c r="D17" s="40">
        <v>84.4</v>
      </c>
      <c r="E17" s="41">
        <f t="shared" si="0"/>
        <v>20.891089108910894</v>
      </c>
    </row>
    <row r="18" spans="1:5" ht="25.5" customHeight="1">
      <c r="A18" s="44" t="s">
        <v>72</v>
      </c>
      <c r="B18" s="45" t="s">
        <v>7</v>
      </c>
      <c r="C18" s="40">
        <v>13</v>
      </c>
      <c r="D18" s="40">
        <v>3</v>
      </c>
      <c r="E18" s="41">
        <f t="shared" si="0"/>
        <v>23.076923076923077</v>
      </c>
    </row>
    <row r="19" spans="1:5" ht="34.5">
      <c r="A19" s="24"/>
      <c r="B19" s="25" t="s">
        <v>8</v>
      </c>
      <c r="C19" s="26">
        <f>C6+C7+C8+C9+C10+C11+C12+C13+C14+C15+C16+C17+C18</f>
        <v>717756</v>
      </c>
      <c r="D19" s="26">
        <f>D6+D7+D8+D9+D10+D11+D12+D13+D14+D15+D16+D17+D18</f>
        <v>109826.79999999999</v>
      </c>
      <c r="E19" s="27">
        <f t="shared" si="0"/>
        <v>15.301411621776758</v>
      </c>
    </row>
    <row r="20" spans="1:5" ht="18">
      <c r="A20" s="46" t="s">
        <v>9</v>
      </c>
      <c r="B20" s="47" t="s">
        <v>10</v>
      </c>
      <c r="C20" s="40">
        <v>1403566.9</v>
      </c>
      <c r="D20" s="40">
        <v>187251.8</v>
      </c>
      <c r="E20" s="41">
        <f t="shared" si="0"/>
        <v>13.341138210084608</v>
      </c>
    </row>
    <row r="21" spans="1:5" ht="17.25">
      <c r="A21" s="48"/>
      <c r="B21" s="25" t="s">
        <v>11</v>
      </c>
      <c r="C21" s="26">
        <f>C19+C20</f>
        <v>2121322.9</v>
      </c>
      <c r="D21" s="26">
        <f>D19+D20</f>
        <v>297078.6</v>
      </c>
      <c r="E21" s="27">
        <f t="shared" si="0"/>
        <v>14.004402630075788</v>
      </c>
    </row>
    <row r="22" spans="1:5" ht="17.25">
      <c r="A22" s="24"/>
      <c r="B22" s="25" t="s">
        <v>46</v>
      </c>
      <c r="C22" s="26">
        <f>C21-C70</f>
        <v>-15242</v>
      </c>
      <c r="D22" s="26">
        <f>D21-D70</f>
        <v>15201.399999999965</v>
      </c>
      <c r="E22" s="27"/>
    </row>
    <row r="23" spans="1:5" ht="17.25">
      <c r="A23" s="28"/>
      <c r="B23" s="29" t="s">
        <v>22</v>
      </c>
      <c r="C23" s="22"/>
      <c r="D23" s="22"/>
      <c r="E23" s="23"/>
    </row>
    <row r="24" spans="1:5" ht="17.25">
      <c r="A24" s="30" t="s">
        <v>24</v>
      </c>
      <c r="B24" s="31" t="s">
        <v>37</v>
      </c>
      <c r="C24" s="32">
        <f>C25+C26+C27+C28+C29+C30+C31+C32</f>
        <v>106522</v>
      </c>
      <c r="D24" s="32">
        <f>D25+D26+D27+D28+D29+D30+D31+D32</f>
        <v>12947.1</v>
      </c>
      <c r="E24" s="27">
        <f t="shared" si="0"/>
        <v>12.15439064230863</v>
      </c>
    </row>
    <row r="25" spans="1:5" ht="54">
      <c r="A25" s="34">
        <v>102</v>
      </c>
      <c r="B25" s="35" t="s">
        <v>23</v>
      </c>
      <c r="C25" s="36">
        <v>2843</v>
      </c>
      <c r="D25" s="36">
        <v>431.5</v>
      </c>
      <c r="E25" s="37">
        <f t="shared" si="0"/>
        <v>15.177629264861062</v>
      </c>
    </row>
    <row r="26" spans="1:5" ht="54">
      <c r="A26" s="38">
        <v>103</v>
      </c>
      <c r="B26" s="39" t="s">
        <v>33</v>
      </c>
      <c r="C26" s="40">
        <v>1061</v>
      </c>
      <c r="D26" s="40">
        <v>159.4</v>
      </c>
      <c r="E26" s="41">
        <f t="shared" si="0"/>
        <v>15.023562676720076</v>
      </c>
    </row>
    <row r="27" spans="1:5" ht="54">
      <c r="A27" s="38">
        <v>104</v>
      </c>
      <c r="B27" s="39" t="s">
        <v>23</v>
      </c>
      <c r="C27" s="40">
        <v>64017</v>
      </c>
      <c r="D27" s="40">
        <v>8600</v>
      </c>
      <c r="E27" s="41">
        <f t="shared" si="0"/>
        <v>13.433931611915584</v>
      </c>
    </row>
    <row r="28" spans="1:5" ht="18">
      <c r="A28" s="38">
        <v>105</v>
      </c>
      <c r="B28" s="39" t="s">
        <v>58</v>
      </c>
      <c r="C28" s="40">
        <v>4</v>
      </c>
      <c r="D28" s="40">
        <v>0</v>
      </c>
      <c r="E28" s="41">
        <f t="shared" si="0"/>
        <v>0</v>
      </c>
    </row>
    <row r="29" spans="1:5" ht="54">
      <c r="A29" s="38">
        <v>106</v>
      </c>
      <c r="B29" s="39" t="s">
        <v>61</v>
      </c>
      <c r="C29" s="40">
        <v>19292</v>
      </c>
      <c r="D29" s="40">
        <v>2780</v>
      </c>
      <c r="E29" s="41">
        <f t="shared" si="0"/>
        <v>14.410118183703089</v>
      </c>
    </row>
    <row r="30" spans="1:5" ht="24.75" customHeight="1">
      <c r="A30" s="34">
        <v>107</v>
      </c>
      <c r="B30" s="35" t="s">
        <v>78</v>
      </c>
      <c r="C30" s="36">
        <v>0</v>
      </c>
      <c r="D30" s="36"/>
      <c r="E30" s="37" t="e">
        <f t="shared" si="0"/>
        <v>#DIV/0!</v>
      </c>
    </row>
    <row r="31" spans="1:5" ht="19.5" customHeight="1">
      <c r="A31" s="34">
        <v>111</v>
      </c>
      <c r="B31" s="35" t="s">
        <v>21</v>
      </c>
      <c r="C31" s="36">
        <v>10500</v>
      </c>
      <c r="D31" s="36">
        <v>0</v>
      </c>
      <c r="E31" s="37">
        <f t="shared" si="0"/>
        <v>0</v>
      </c>
    </row>
    <row r="32" spans="1:5" ht="20.25" customHeight="1">
      <c r="A32" s="34">
        <v>113</v>
      </c>
      <c r="B32" s="35" t="s">
        <v>77</v>
      </c>
      <c r="C32" s="36">
        <v>8805</v>
      </c>
      <c r="D32" s="42">
        <v>976.2</v>
      </c>
      <c r="E32" s="37">
        <f t="shared" si="0"/>
        <v>11.086882453151619</v>
      </c>
    </row>
    <row r="33" spans="1:5" ht="43.5" customHeight="1">
      <c r="A33" s="30">
        <v>300</v>
      </c>
      <c r="B33" s="31" t="s">
        <v>41</v>
      </c>
      <c r="C33" s="33">
        <f>C34+C35+C36</f>
        <v>15498.4</v>
      </c>
      <c r="D33" s="33">
        <f>D34+D35+D36</f>
        <v>1012.1999999999999</v>
      </c>
      <c r="E33" s="27">
        <f t="shared" si="0"/>
        <v>6.530996748051411</v>
      </c>
    </row>
    <row r="34" spans="1:5" ht="21" customHeight="1">
      <c r="A34" s="34">
        <v>304</v>
      </c>
      <c r="B34" s="35" t="s">
        <v>62</v>
      </c>
      <c r="C34" s="36">
        <v>1708</v>
      </c>
      <c r="D34" s="36">
        <v>271.4</v>
      </c>
      <c r="E34" s="37">
        <f t="shared" si="0"/>
        <v>15.889929742388759</v>
      </c>
    </row>
    <row r="35" spans="1:5" ht="57" customHeight="1">
      <c r="A35" s="34">
        <v>310</v>
      </c>
      <c r="B35" s="35" t="s">
        <v>65</v>
      </c>
      <c r="C35" s="36">
        <v>7166.4</v>
      </c>
      <c r="D35" s="36">
        <v>664.8</v>
      </c>
      <c r="E35" s="37">
        <f t="shared" si="0"/>
        <v>9.27662424648359</v>
      </c>
    </row>
    <row r="36" spans="1:5" ht="45" customHeight="1">
      <c r="A36" s="34">
        <v>314</v>
      </c>
      <c r="B36" s="35" t="s">
        <v>79</v>
      </c>
      <c r="C36" s="36">
        <v>6624</v>
      </c>
      <c r="D36" s="36">
        <v>76</v>
      </c>
      <c r="E36" s="37">
        <f t="shared" si="0"/>
        <v>1.1473429951690821</v>
      </c>
    </row>
    <row r="37" spans="1:5" ht="17.25">
      <c r="A37" s="30">
        <v>400</v>
      </c>
      <c r="B37" s="31" t="s">
        <v>40</v>
      </c>
      <c r="C37" s="32">
        <f>C38+C39+C40+C41</f>
        <v>163846</v>
      </c>
      <c r="D37" s="32">
        <f>D38+D39+D40+D41</f>
        <v>17744.800000000003</v>
      </c>
      <c r="E37" s="27">
        <f t="shared" si="0"/>
        <v>10.830169793586663</v>
      </c>
    </row>
    <row r="38" spans="1:5" ht="18">
      <c r="A38" s="34">
        <v>405</v>
      </c>
      <c r="B38" s="35" t="s">
        <v>34</v>
      </c>
      <c r="C38" s="36">
        <v>613.5</v>
      </c>
      <c r="D38" s="36">
        <v>29.8</v>
      </c>
      <c r="E38" s="37">
        <f t="shared" si="0"/>
        <v>4.857375713121435</v>
      </c>
    </row>
    <row r="39" spans="1:5" ht="18.75" customHeight="1">
      <c r="A39" s="34">
        <v>408</v>
      </c>
      <c r="B39" s="35" t="s">
        <v>12</v>
      </c>
      <c r="C39" s="36">
        <v>22409.4</v>
      </c>
      <c r="D39" s="36">
        <v>6517.8</v>
      </c>
      <c r="E39" s="37">
        <f t="shared" si="0"/>
        <v>29.085116067364584</v>
      </c>
    </row>
    <row r="40" spans="1:5" ht="18">
      <c r="A40" s="34">
        <v>409</v>
      </c>
      <c r="B40" s="35" t="s">
        <v>29</v>
      </c>
      <c r="C40" s="36">
        <v>34652.7</v>
      </c>
      <c r="D40" s="36">
        <v>890.1</v>
      </c>
      <c r="E40" s="37">
        <f t="shared" si="0"/>
        <v>2.5686310157650056</v>
      </c>
    </row>
    <row r="41" spans="1:5" ht="18">
      <c r="A41" s="34">
        <v>412</v>
      </c>
      <c r="B41" s="35" t="s">
        <v>51</v>
      </c>
      <c r="C41" s="36">
        <v>106170.4</v>
      </c>
      <c r="D41" s="36">
        <v>10307.1</v>
      </c>
      <c r="E41" s="37">
        <f t="shared" si="0"/>
        <v>9.708073059911237</v>
      </c>
    </row>
    <row r="42" spans="1:5" ht="26.25" customHeight="1">
      <c r="A42" s="30">
        <v>500</v>
      </c>
      <c r="B42" s="31" t="s">
        <v>42</v>
      </c>
      <c r="C42" s="32">
        <f>C43+C45+C44</f>
        <v>82555.79999999999</v>
      </c>
      <c r="D42" s="32">
        <f>D43+D45+D44</f>
        <v>5287.9</v>
      </c>
      <c r="E42" s="27">
        <f t="shared" si="0"/>
        <v>6.405243483801259</v>
      </c>
    </row>
    <row r="43" spans="1:5" ht="18">
      <c r="A43" s="34">
        <v>501</v>
      </c>
      <c r="B43" s="35" t="s">
        <v>39</v>
      </c>
      <c r="C43" s="36">
        <v>17440.1</v>
      </c>
      <c r="D43" s="36">
        <v>0</v>
      </c>
      <c r="E43" s="37">
        <f t="shared" si="0"/>
        <v>0</v>
      </c>
    </row>
    <row r="44" spans="1:5" ht="18">
      <c r="A44" s="34">
        <v>502</v>
      </c>
      <c r="B44" s="35" t="s">
        <v>52</v>
      </c>
      <c r="C44" s="36">
        <v>0</v>
      </c>
      <c r="D44" s="36">
        <v>0</v>
      </c>
      <c r="E44" s="37">
        <v>0</v>
      </c>
    </row>
    <row r="45" spans="1:20" ht="18">
      <c r="A45" s="34">
        <v>503</v>
      </c>
      <c r="B45" s="35" t="s">
        <v>35</v>
      </c>
      <c r="C45" s="36">
        <v>65115.7</v>
      </c>
      <c r="D45" s="36">
        <v>5287.9</v>
      </c>
      <c r="E45" s="37">
        <f t="shared" si="0"/>
        <v>8.120775788327546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  <c r="R45" s="20"/>
      <c r="S45" s="20"/>
      <c r="T45" s="20"/>
    </row>
    <row r="46" spans="1:20" ht="17.25">
      <c r="A46" s="30">
        <v>600</v>
      </c>
      <c r="B46" s="31" t="s">
        <v>54</v>
      </c>
      <c r="C46" s="33">
        <f>C47</f>
        <v>606</v>
      </c>
      <c r="D46" s="33">
        <f>D47</f>
        <v>79.9</v>
      </c>
      <c r="E46" s="27">
        <f t="shared" si="0"/>
        <v>13.184818481848184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20"/>
      <c r="T46" s="20"/>
    </row>
    <row r="47" spans="1:20" ht="36">
      <c r="A47" s="34">
        <v>605</v>
      </c>
      <c r="B47" s="35" t="s">
        <v>55</v>
      </c>
      <c r="C47" s="36">
        <v>606</v>
      </c>
      <c r="D47" s="36">
        <v>79.9</v>
      </c>
      <c r="E47" s="37">
        <f t="shared" si="0"/>
        <v>13.184818481848184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5" ht="38.25" customHeight="1">
      <c r="A48" s="30">
        <v>700</v>
      </c>
      <c r="B48" s="31" t="s">
        <v>43</v>
      </c>
      <c r="C48" s="32">
        <f>C49+C50+C52+C53+C54+C51</f>
        <v>1054421</v>
      </c>
      <c r="D48" s="32">
        <f>D49+D50+D52+D53+D54+D51</f>
        <v>141262.3</v>
      </c>
      <c r="E48" s="27">
        <f t="shared" si="0"/>
        <v>13.397144025014676</v>
      </c>
    </row>
    <row r="49" spans="1:5" ht="18">
      <c r="A49" s="34">
        <v>701</v>
      </c>
      <c r="B49" s="35" t="s">
        <v>13</v>
      </c>
      <c r="C49" s="36">
        <v>207561</v>
      </c>
      <c r="D49" s="36">
        <v>29791</v>
      </c>
      <c r="E49" s="37">
        <f t="shared" si="0"/>
        <v>14.352889030212804</v>
      </c>
    </row>
    <row r="50" spans="1:5" ht="18">
      <c r="A50" s="34">
        <v>702</v>
      </c>
      <c r="B50" s="35" t="s">
        <v>14</v>
      </c>
      <c r="C50" s="36">
        <v>637955.2</v>
      </c>
      <c r="D50" s="36">
        <v>84217.5</v>
      </c>
      <c r="E50" s="37">
        <f t="shared" si="0"/>
        <v>13.201162087870749</v>
      </c>
    </row>
    <row r="51" spans="1:5" ht="18">
      <c r="A51" s="34">
        <v>703</v>
      </c>
      <c r="B51" s="35" t="s">
        <v>59</v>
      </c>
      <c r="C51" s="36">
        <v>119166.2</v>
      </c>
      <c r="D51" s="36">
        <v>16924.7</v>
      </c>
      <c r="E51" s="37">
        <f t="shared" si="0"/>
        <v>14.202601073123084</v>
      </c>
    </row>
    <row r="52" spans="1:5" ht="18">
      <c r="A52" s="34">
        <v>705</v>
      </c>
      <c r="B52" s="35" t="s">
        <v>15</v>
      </c>
      <c r="C52" s="36">
        <v>428</v>
      </c>
      <c r="D52" s="36">
        <v>0</v>
      </c>
      <c r="E52" s="37">
        <f t="shared" si="0"/>
        <v>0</v>
      </c>
    </row>
    <row r="53" spans="1:5" ht="18">
      <c r="A53" s="34">
        <v>707</v>
      </c>
      <c r="B53" s="35" t="s">
        <v>30</v>
      </c>
      <c r="C53" s="36">
        <v>7940</v>
      </c>
      <c r="D53" s="36">
        <v>839.9</v>
      </c>
      <c r="E53" s="37">
        <f t="shared" si="0"/>
        <v>10.57808564231738</v>
      </c>
    </row>
    <row r="54" spans="1:5" ht="18">
      <c r="A54" s="34">
        <v>709</v>
      </c>
      <c r="B54" s="35" t="s">
        <v>16</v>
      </c>
      <c r="C54" s="36">
        <v>81370.6</v>
      </c>
      <c r="D54" s="36">
        <v>9489.2</v>
      </c>
      <c r="E54" s="37">
        <f t="shared" si="0"/>
        <v>11.661705824953977</v>
      </c>
    </row>
    <row r="55" spans="1:5" ht="30.75" customHeight="1">
      <c r="A55" s="30">
        <v>800</v>
      </c>
      <c r="B55" s="31" t="s">
        <v>56</v>
      </c>
      <c r="C55" s="32">
        <f>C56+C57</f>
        <v>212553.6</v>
      </c>
      <c r="D55" s="32">
        <f>D56+D57</f>
        <v>33253.9</v>
      </c>
      <c r="E55" s="27">
        <f t="shared" si="0"/>
        <v>15.644947909609625</v>
      </c>
    </row>
    <row r="56" spans="1:5" ht="18">
      <c r="A56" s="34">
        <v>801</v>
      </c>
      <c r="B56" s="35" t="s">
        <v>56</v>
      </c>
      <c r="C56" s="36">
        <v>170113.6</v>
      </c>
      <c r="D56" s="36">
        <v>26515.7</v>
      </c>
      <c r="E56" s="37">
        <f t="shared" si="0"/>
        <v>15.5870547681079</v>
      </c>
    </row>
    <row r="57" spans="1:5" ht="18">
      <c r="A57" s="34">
        <v>804</v>
      </c>
      <c r="B57" s="35" t="s">
        <v>57</v>
      </c>
      <c r="C57" s="36">
        <v>42440</v>
      </c>
      <c r="D57" s="36">
        <v>6738.2</v>
      </c>
      <c r="E57" s="37">
        <f t="shared" si="0"/>
        <v>15.877002827521206</v>
      </c>
    </row>
    <row r="58" spans="1:5" ht="34.5" customHeight="1">
      <c r="A58" s="30">
        <v>1000</v>
      </c>
      <c r="B58" s="31" t="s">
        <v>44</v>
      </c>
      <c r="C58" s="32">
        <f>C59+C60+C61+C62+C63</f>
        <v>390462.7</v>
      </c>
      <c r="D58" s="32">
        <f>D59+D60+D61+D62+D63</f>
        <v>54574.6</v>
      </c>
      <c r="E58" s="27">
        <f t="shared" si="0"/>
        <v>13.976904836236598</v>
      </c>
    </row>
    <row r="59" spans="1:5" ht="18">
      <c r="A59" s="34">
        <v>1001</v>
      </c>
      <c r="B59" s="35" t="s">
        <v>18</v>
      </c>
      <c r="C59" s="36">
        <v>13580</v>
      </c>
      <c r="D59" s="36">
        <v>2181.3</v>
      </c>
      <c r="E59" s="37">
        <f t="shared" si="0"/>
        <v>16.06259204712813</v>
      </c>
    </row>
    <row r="60" spans="1:5" ht="18">
      <c r="A60" s="34">
        <v>1002</v>
      </c>
      <c r="B60" s="35" t="s">
        <v>19</v>
      </c>
      <c r="C60" s="36">
        <v>124034.4</v>
      </c>
      <c r="D60" s="36">
        <v>17414.6</v>
      </c>
      <c r="E60" s="37">
        <f t="shared" si="0"/>
        <v>14.04013725224615</v>
      </c>
    </row>
    <row r="61" spans="1:5" ht="18">
      <c r="A61" s="34">
        <v>1003</v>
      </c>
      <c r="B61" s="35" t="s">
        <v>38</v>
      </c>
      <c r="C61" s="36">
        <v>172053.4</v>
      </c>
      <c r="D61" s="43">
        <v>29843.7</v>
      </c>
      <c r="E61" s="37">
        <f t="shared" si="0"/>
        <v>17.345603167388727</v>
      </c>
    </row>
    <row r="62" spans="1:5" ht="18">
      <c r="A62" s="34">
        <v>1004</v>
      </c>
      <c r="B62" s="35" t="s">
        <v>81</v>
      </c>
      <c r="C62" s="36">
        <v>62650.7</v>
      </c>
      <c r="D62" s="36">
        <v>2370.9</v>
      </c>
      <c r="E62" s="37">
        <f t="shared" si="0"/>
        <v>3.7843152590473856</v>
      </c>
    </row>
    <row r="63" spans="1:5" ht="18">
      <c r="A63" s="34">
        <v>1006</v>
      </c>
      <c r="B63" s="35" t="s">
        <v>20</v>
      </c>
      <c r="C63" s="36">
        <v>18144.2</v>
      </c>
      <c r="D63" s="36">
        <v>2764.1</v>
      </c>
      <c r="E63" s="37">
        <f t="shared" si="0"/>
        <v>15.234069289359683</v>
      </c>
    </row>
    <row r="64" spans="1:5" ht="39" customHeight="1">
      <c r="A64" s="30">
        <v>1100</v>
      </c>
      <c r="B64" s="31" t="s">
        <v>47</v>
      </c>
      <c r="C64" s="33">
        <f>C65</f>
        <v>40163</v>
      </c>
      <c r="D64" s="33">
        <f>D65</f>
        <v>5295.8</v>
      </c>
      <c r="E64" s="27">
        <f t="shared" si="0"/>
        <v>13.18576799541867</v>
      </c>
    </row>
    <row r="65" spans="1:5" ht="18">
      <c r="A65" s="34">
        <v>1102</v>
      </c>
      <c r="B65" s="35" t="s">
        <v>48</v>
      </c>
      <c r="C65" s="36">
        <v>40163</v>
      </c>
      <c r="D65" s="36">
        <v>5295.8</v>
      </c>
      <c r="E65" s="37">
        <f t="shared" si="0"/>
        <v>13.18576799541867</v>
      </c>
    </row>
    <row r="66" spans="1:5" ht="38.25" customHeight="1">
      <c r="A66" s="30">
        <v>1200</v>
      </c>
      <c r="B66" s="31" t="s">
        <v>49</v>
      </c>
      <c r="C66" s="33">
        <f>C67+C68</f>
        <v>6361</v>
      </c>
      <c r="D66" s="33">
        <f>D67+D68</f>
        <v>813.7</v>
      </c>
      <c r="E66" s="33">
        <f>E67+E68</f>
        <v>34.953497384227866</v>
      </c>
    </row>
    <row r="67" spans="1:5" ht="18">
      <c r="A67" s="34">
        <v>1201</v>
      </c>
      <c r="B67" s="35" t="s">
        <v>17</v>
      </c>
      <c r="C67" s="36">
        <v>5161</v>
      </c>
      <c r="D67" s="36">
        <v>513.7</v>
      </c>
      <c r="E67" s="37">
        <f t="shared" si="0"/>
        <v>9.953497384227864</v>
      </c>
    </row>
    <row r="68" spans="1:5" ht="18">
      <c r="A68" s="34">
        <v>1202</v>
      </c>
      <c r="B68" s="35" t="s">
        <v>73</v>
      </c>
      <c r="C68" s="36">
        <v>1200</v>
      </c>
      <c r="D68" s="36">
        <v>300</v>
      </c>
      <c r="E68" s="37">
        <f t="shared" si="0"/>
        <v>25</v>
      </c>
    </row>
    <row r="69" spans="1:5" ht="17.25">
      <c r="A69" s="30">
        <v>1400</v>
      </c>
      <c r="B69" s="31" t="s">
        <v>45</v>
      </c>
      <c r="C69" s="33">
        <v>63575.4</v>
      </c>
      <c r="D69" s="33">
        <v>9605</v>
      </c>
      <c r="E69" s="27">
        <f>D69/C69*100</f>
        <v>15.108044935619752</v>
      </c>
    </row>
    <row r="70" spans="1:5" ht="17.25">
      <c r="A70" s="30"/>
      <c r="B70" s="31" t="s">
        <v>36</v>
      </c>
      <c r="C70" s="32">
        <f>C24+C33+C37+C42+C46+C48+C55+C58+C64+C66+C69</f>
        <v>2136564.9</v>
      </c>
      <c r="D70" s="32">
        <f>D24+D33+D37+D42+D46+D48+D55+D58+D64+D66+D69</f>
        <v>281877.2</v>
      </c>
      <c r="E70" s="27">
        <f>D70/C70*100</f>
        <v>13.193009021162897</v>
      </c>
    </row>
    <row r="71" spans="1:5" ht="15">
      <c r="A71" s="7"/>
      <c r="B71" s="11"/>
      <c r="C71" s="7"/>
      <c r="D71" s="7"/>
      <c r="E71" s="8"/>
    </row>
    <row r="72" spans="1:5" ht="15">
      <c r="A72" s="7"/>
      <c r="B72" s="11"/>
      <c r="C72" s="7"/>
      <c r="D72" s="7"/>
      <c r="E72" s="8"/>
    </row>
    <row r="73" spans="1:5" ht="15">
      <c r="A73" s="9"/>
      <c r="B73" s="10"/>
      <c r="C73" s="7"/>
      <c r="D73" s="7"/>
      <c r="E73" s="8"/>
    </row>
    <row r="75" spans="1:5" ht="22.5">
      <c r="A75" s="49"/>
      <c r="B75" s="50"/>
      <c r="C75" s="50"/>
      <c r="D75" s="50"/>
      <c r="E75" s="50"/>
    </row>
    <row r="93" spans="1:5" ht="15">
      <c r="A93" s="2"/>
      <c r="B93" s="5"/>
      <c r="C93" s="2"/>
      <c r="D93" s="2"/>
      <c r="E93" s="3"/>
    </row>
    <row r="94" spans="1:5" ht="15">
      <c r="A94" s="2"/>
      <c r="B94" s="5"/>
      <c r="C94" s="2"/>
      <c r="D94" s="2"/>
      <c r="E94" s="3"/>
    </row>
    <row r="95" spans="1:5" ht="15">
      <c r="A95" s="1"/>
      <c r="B95" s="4"/>
      <c r="C95" s="2"/>
      <c r="D95" s="2"/>
      <c r="E95" s="3"/>
    </row>
    <row r="96" spans="1:5" ht="15">
      <c r="A96" s="1"/>
      <c r="B96" s="4"/>
      <c r="C96" s="2"/>
      <c r="D96" s="2"/>
      <c r="E96" s="3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2"/>
      <c r="B99" s="5"/>
      <c r="C99" s="2"/>
      <c r="D99" s="2"/>
      <c r="E99" s="3"/>
    </row>
    <row r="100" spans="1:6" ht="24">
      <c r="A100" s="2"/>
      <c r="B100" s="51"/>
      <c r="C100" s="52"/>
      <c r="D100" s="52"/>
      <c r="E100" s="52"/>
      <c r="F100" s="12"/>
    </row>
  </sheetData>
  <sheetProtection/>
  <mergeCells count="4">
    <mergeCell ref="A75:E75"/>
    <mergeCell ref="B100:E100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2024-03-20T05:20:13Z</cp:lastPrinted>
  <dcterms:created xsi:type="dcterms:W3CDTF">2006-06-07T08:11:59Z</dcterms:created>
  <dcterms:modified xsi:type="dcterms:W3CDTF">2024-03-20T07:09:17Z</dcterms:modified>
  <cp:category/>
  <cp:version/>
  <cp:contentType/>
  <cp:contentStatus/>
</cp:coreProperties>
</file>