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кв.'!$A$1:$E$72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<sst xmlns="http://schemas.openxmlformats.org/spreadsheetml/2006/main" count="88" uniqueCount="86">
  <si>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</si>
  <si>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</si>
  <si>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</si>
  <si>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</si>
  <si>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</si>
  <si>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</si>
  <si>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</si>
  <si>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</si>
  <si>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</si>
  <si>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</si>
  <si>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</si>
  <si>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</si>
  <si>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</si>
  <si>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</si>
  <si>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</si>
  <si>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</si>
  <si>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</si>
  <si>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</si>
  <si>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Предупреждение и ликвидация последствий чрезвычайных ситуаций и стихийных бедствий, гражданская оборона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</si>
  <si>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</si>
  <si>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</si>
  <si>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</si>
  <si>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</si>
  <si>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</si>
  <si>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</si>
  <si>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</si>
  <si>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</si>
  <si>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</si>
  <si>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</si>
  <si>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</si>
  <si>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</si>
  <si>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</si>
  <si>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</si>
  <si>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</si>
  <si>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</si>
  <si>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</si>
  <si>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</si>
  <si>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</si>
  <si>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</si>
  <si>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</si>
  <si>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</si>
  <si>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</si>
  <si>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</si>
  <si>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</si>
  <si>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</si>
  <si>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</si>
  <si>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</si>
  <si>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</si>
  <si>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</si>
  <si>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</si>
  <si>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</si>
  <si>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</si>
  <si>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</si>
  <si>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</si>
  <si>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</si>
  <si>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</si>
  <si>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</si>
  <si>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</si>
  <si>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</si>
  <si>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</si>
  <si>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</si>
  <si>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</si>
  <si>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</si>
  <si>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1 05 01000 02 0000 110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</si>
  <si>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</si>
  <si>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</si>
  <si>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</si>
  <si>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</si>
  <si>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</si>
  <si>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</si>
  <si>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</si>
  <si>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</si>
  <si>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</si>
  <si>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</si>
  <si>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</si>
  <si>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</si>
  <si>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</si>
  <si>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</si>
  <si>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</si>
  <si>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</si>
  <si>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</si>
  <si>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</si>
  <si>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</si>
  <si>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Отчет об исполнении районного бюджета  на 1 декабря 2020 года</t>
  </si>
  <si>
    <t>Уточненный план на 1 декабря 2020 года</t>
  </si>
  <si>
    <t>Исполнено на 1 декабря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</si>
</sst>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SheetLayoutView="75" workbookViewId="0" topLeftCell="A8">
      <selection activeCell="D19" sqref="D19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83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77</v>
      </c>
    </row>
    <row r="5" spans="1:5" ht="76.5" customHeight="1">
      <c r="A5" s="15" t="s">
        <v>0</v>
      </c>
      <c r="B5" s="15" t="s">
        <v>1</v>
      </c>
      <c r="C5" s="15" t="s">
        <v>84</v>
      </c>
      <c r="D5" s="15" t="s">
        <v>85</v>
      </c>
      <c r="E5" s="16" t="s">
        <v>39</v>
      </c>
    </row>
    <row r="6" spans="1:5" ht="29.25" customHeight="1">
      <c r="A6" s="44" t="s">
        <v>2</v>
      </c>
      <c r="B6" s="45" t="s">
        <v>82</v>
      </c>
      <c r="C6" s="40">
        <v>392576</v>
      </c>
      <c r="D6" s="40">
        <v>348438.9</v>
      </c>
      <c r="E6" s="41">
        <f>D6/C6*100</f>
        <v>88.75705595859147</v>
      </c>
    </row>
    <row r="7" spans="1:5" ht="33.75" customHeight="1">
      <c r="A7" s="44" t="s">
        <v>69</v>
      </c>
      <c r="B7" s="45" t="s">
        <v>68</v>
      </c>
      <c r="C7" s="40">
        <v>18926</v>
      </c>
      <c r="D7" s="40">
        <v>15558.6</v>
      </c>
      <c r="E7" s="41">
        <f aca="true" t="shared" si="0" ref="E7:E70">D7/C7*100</f>
        <v>82.20754517594844</v>
      </c>
    </row>
    <row r="8" spans="1:5" ht="33" customHeight="1">
      <c r="A8" s="44" t="s">
        <v>63</v>
      </c>
      <c r="B8" s="45" t="s">
        <v>64</v>
      </c>
      <c r="C8" s="40">
        <v>69</v>
      </c>
      <c r="D8" s="40">
        <v>65.9</v>
      </c>
      <c r="E8" s="41">
        <f t="shared" si="0"/>
        <v>95.50724637681161</v>
      </c>
    </row>
    <row r="9" spans="1:5" ht="29.25" customHeight="1">
      <c r="A9" s="44" t="s">
        <v>33</v>
      </c>
      <c r="B9" s="45" t="s">
        <v>34</v>
      </c>
      <c r="C9" s="40">
        <v>10966</v>
      </c>
      <c r="D9" s="40">
        <v>9230.5</v>
      </c>
      <c r="E9" s="41">
        <f t="shared" si="0"/>
        <v>84.17380995805216</v>
      </c>
    </row>
    <row r="10" spans="1:5" ht="20.25" customHeight="1">
      <c r="A10" s="44" t="s">
        <v>35</v>
      </c>
      <c r="B10" s="45" t="s">
        <v>36</v>
      </c>
      <c r="C10" s="40">
        <v>3762</v>
      </c>
      <c r="D10" s="40">
        <v>2611.7</v>
      </c>
      <c r="E10" s="41">
        <f t="shared" si="0"/>
        <v>69.42317916002126</v>
      </c>
    </row>
    <row r="11" spans="1:5" ht="24.75" customHeight="1">
      <c r="A11" s="44" t="s">
        <v>3</v>
      </c>
      <c r="B11" s="45" t="s">
        <v>4</v>
      </c>
      <c r="C11" s="40">
        <v>2936</v>
      </c>
      <c r="D11" s="40">
        <v>3333.1</v>
      </c>
      <c r="E11" s="41">
        <f t="shared" si="0"/>
        <v>113.52520435967301</v>
      </c>
    </row>
    <row r="12" spans="1:5" ht="36">
      <c r="A12" s="44" t="s">
        <v>5</v>
      </c>
      <c r="B12" s="45" t="s">
        <v>6</v>
      </c>
      <c r="C12" s="40">
        <v>5585</v>
      </c>
      <c r="D12" s="40">
        <v>6390.8</v>
      </c>
      <c r="E12" s="41">
        <f t="shared" si="0"/>
        <v>114.42793196060879</v>
      </c>
    </row>
    <row r="13" spans="1:5" ht="18">
      <c r="A13" s="44" t="s">
        <v>40</v>
      </c>
      <c r="B13" s="45" t="s">
        <v>41</v>
      </c>
      <c r="C13" s="40">
        <v>1077</v>
      </c>
      <c r="D13" s="40">
        <v>1106.9</v>
      </c>
      <c r="E13" s="41">
        <f t="shared" si="0"/>
        <v>102.7762302692665</v>
      </c>
    </row>
    <row r="14" spans="1:5" ht="36">
      <c r="A14" s="44" t="s">
        <v>59</v>
      </c>
      <c r="B14" s="45" t="s">
        <v>14</v>
      </c>
      <c r="C14" s="40">
        <v>0</v>
      </c>
      <c r="D14" s="40">
        <v>66</v>
      </c>
      <c r="E14" s="41">
        <v>0</v>
      </c>
    </row>
    <row r="15" spans="1:5" ht="36">
      <c r="A15" s="44" t="s">
        <v>7</v>
      </c>
      <c r="B15" s="45" t="s">
        <v>8</v>
      </c>
      <c r="C15" s="40">
        <v>1473</v>
      </c>
      <c r="D15" s="40">
        <v>2161.4</v>
      </c>
      <c r="E15" s="41">
        <f t="shared" si="0"/>
        <v>146.73455532926002</v>
      </c>
    </row>
    <row r="16" spans="1:5" ht="18">
      <c r="A16" s="44" t="s">
        <v>9</v>
      </c>
      <c r="B16" s="45" t="s">
        <v>10</v>
      </c>
      <c r="C16" s="40">
        <v>1397</v>
      </c>
      <c r="D16" s="40">
        <v>1941.9</v>
      </c>
      <c r="E16" s="41">
        <f t="shared" si="0"/>
        <v>139.0050107372942</v>
      </c>
    </row>
    <row r="17" spans="1:5" ht="18">
      <c r="A17" s="44" t="s">
        <v>11</v>
      </c>
      <c r="B17" s="45" t="s">
        <v>12</v>
      </c>
      <c r="C17" s="40">
        <v>26</v>
      </c>
      <c r="D17" s="40">
        <v>95.6</v>
      </c>
      <c r="E17" s="41">
        <f t="shared" si="0"/>
        <v>367.6923076923077</v>
      </c>
    </row>
    <row r="18" spans="1:5" ht="34.5">
      <c r="A18" s="24"/>
      <c r="B18" s="25" t="s">
        <v>13</v>
      </c>
      <c r="C18" s="26">
        <f>C6+C7+C8+C9+C10+C11+C12+C13+C14+C15+C16+C17</f>
        <v>438793</v>
      </c>
      <c r="D18" s="26">
        <f>D6+D7+D8+D9+D10+D11+D12+D13+D14+D15+D16+D17</f>
        <v>391001.30000000005</v>
      </c>
      <c r="E18" s="37">
        <f t="shared" si="0"/>
        <v>89.10837228488148</v>
      </c>
    </row>
    <row r="19" spans="1:5" ht="18">
      <c r="A19" s="46" t="s">
        <v>15</v>
      </c>
      <c r="B19" s="47" t="s">
        <v>16</v>
      </c>
      <c r="C19" s="40">
        <v>1402137.1</v>
      </c>
      <c r="D19" s="40">
        <v>1153745.2</v>
      </c>
      <c r="E19" s="41">
        <f t="shared" si="0"/>
        <v>82.28476373672731</v>
      </c>
    </row>
    <row r="20" spans="1:5" ht="17.25">
      <c r="A20" s="48"/>
      <c r="B20" s="25" t="s">
        <v>17</v>
      </c>
      <c r="C20" s="26">
        <f>C18+C19</f>
        <v>1840930.1</v>
      </c>
      <c r="D20" s="26">
        <f>D18+D19</f>
        <v>1544746.5</v>
      </c>
      <c r="E20" s="27">
        <f t="shared" si="0"/>
        <v>83.91119793195841</v>
      </c>
    </row>
    <row r="21" spans="1:5" ht="17.25">
      <c r="A21" s="24"/>
      <c r="B21" s="25" t="s">
        <v>56</v>
      </c>
      <c r="C21" s="26">
        <f>C20-C72</f>
        <v>-10074</v>
      </c>
      <c r="D21" s="26">
        <f>D20-D72</f>
        <v>33313.299999999814</v>
      </c>
      <c r="E21" s="27"/>
    </row>
    <row r="22" spans="1:5" ht="17.25">
      <c r="A22" s="28"/>
      <c r="B22" s="29" t="s">
        <v>30</v>
      </c>
      <c r="C22" s="22"/>
      <c r="D22" s="22"/>
      <c r="E22" s="23"/>
    </row>
    <row r="23" spans="1:5" ht="17.25">
      <c r="A23" s="30" t="s">
        <v>32</v>
      </c>
      <c r="B23" s="31" t="s">
        <v>47</v>
      </c>
      <c r="C23" s="32">
        <f>C24+C25+C26+C27+C28+C29+C30+C31</f>
        <v>79221.5</v>
      </c>
      <c r="D23" s="32">
        <f>D24+D25+D26+D27+D28+D29+D30+D31</f>
        <v>67105.79999999999</v>
      </c>
      <c r="E23" s="27">
        <f t="shared" si="0"/>
        <v>84.70655062072795</v>
      </c>
    </row>
    <row r="24" spans="1:5" ht="54">
      <c r="A24" s="34">
        <v>102</v>
      </c>
      <c r="B24" s="35" t="s">
        <v>31</v>
      </c>
      <c r="C24" s="36">
        <v>3158</v>
      </c>
      <c r="D24" s="36">
        <v>2804.5</v>
      </c>
      <c r="E24" s="37">
        <f t="shared" si="0"/>
        <v>88.80620645978468</v>
      </c>
    </row>
    <row r="25" spans="1:5" ht="54">
      <c r="A25" s="38">
        <v>103</v>
      </c>
      <c r="B25" s="39" t="s">
        <v>42</v>
      </c>
      <c r="C25" s="40">
        <v>1739</v>
      </c>
      <c r="D25" s="40">
        <v>1582.2</v>
      </c>
      <c r="E25" s="41">
        <f t="shared" si="0"/>
        <v>90.9833237492812</v>
      </c>
    </row>
    <row r="26" spans="1:5" ht="54">
      <c r="A26" s="38">
        <v>104</v>
      </c>
      <c r="B26" s="39" t="s">
        <v>31</v>
      </c>
      <c r="C26" s="40">
        <v>50692.8</v>
      </c>
      <c r="D26" s="40">
        <v>43573.2</v>
      </c>
      <c r="E26" s="41">
        <f t="shared" si="0"/>
        <v>85.95540195057285</v>
      </c>
    </row>
    <row r="27" spans="1:5" ht="18">
      <c r="A27" s="38">
        <v>105</v>
      </c>
      <c r="B27" s="39" t="s">
        <v>75</v>
      </c>
      <c r="C27" s="40">
        <v>11.7</v>
      </c>
      <c r="D27" s="40">
        <v>0</v>
      </c>
      <c r="E27" s="41">
        <f t="shared" si="0"/>
        <v>0</v>
      </c>
    </row>
    <row r="28" spans="1:5" ht="54">
      <c r="A28" s="38">
        <v>106</v>
      </c>
      <c r="B28" s="39" t="s">
        <v>80</v>
      </c>
      <c r="C28" s="40">
        <v>19511</v>
      </c>
      <c r="D28" s="40">
        <v>15688.9</v>
      </c>
      <c r="E28" s="41">
        <f t="shared" si="0"/>
        <v>80.41053764543078</v>
      </c>
    </row>
    <row r="29" spans="1:5" ht="24.75" customHeight="1">
      <c r="A29" s="34">
        <v>107</v>
      </c>
      <c r="B29" s="35" t="s">
        <v>57</v>
      </c>
      <c r="C29" s="36">
        <v>1849</v>
      </c>
      <c r="D29" s="36">
        <v>1725.7</v>
      </c>
      <c r="E29" s="37">
        <f t="shared" si="0"/>
        <v>93.33153055705787</v>
      </c>
    </row>
    <row r="30" spans="1:5" ht="19.5" customHeight="1">
      <c r="A30" s="34">
        <v>111</v>
      </c>
      <c r="B30" s="35" t="s">
        <v>29</v>
      </c>
      <c r="C30" s="36">
        <v>350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45</v>
      </c>
      <c r="C31" s="36">
        <v>1910</v>
      </c>
      <c r="D31" s="42">
        <v>1731.3</v>
      </c>
      <c r="E31" s="37">
        <f t="shared" si="0"/>
        <v>90.64397905759162</v>
      </c>
    </row>
    <row r="32" spans="1:5" ht="29.25" customHeight="1">
      <c r="A32" s="30">
        <v>200</v>
      </c>
      <c r="B32" s="31" t="s">
        <v>78</v>
      </c>
      <c r="C32" s="33">
        <f>C33</f>
        <v>2025.4</v>
      </c>
      <c r="D32" s="32">
        <f>D33</f>
        <v>2025.4</v>
      </c>
      <c r="E32" s="27">
        <f t="shared" si="0"/>
        <v>100</v>
      </c>
    </row>
    <row r="33" spans="1:5" ht="29.25" customHeight="1">
      <c r="A33" s="34">
        <v>203</v>
      </c>
      <c r="B33" s="35" t="s">
        <v>79</v>
      </c>
      <c r="C33" s="36">
        <v>2025.4</v>
      </c>
      <c r="D33" s="42">
        <v>2025.4</v>
      </c>
      <c r="E33" s="37">
        <f t="shared" si="0"/>
        <v>100</v>
      </c>
    </row>
    <row r="34" spans="1:5" ht="43.5" customHeight="1">
      <c r="A34" s="30">
        <v>300</v>
      </c>
      <c r="B34" s="31" t="s">
        <v>51</v>
      </c>
      <c r="C34" s="33">
        <f>C35+C36+C37</f>
        <v>6775.200000000001</v>
      </c>
      <c r="D34" s="33">
        <f>D35+D36+D37</f>
        <v>6019.4</v>
      </c>
      <c r="E34" s="27">
        <f t="shared" si="0"/>
        <v>88.84460975321761</v>
      </c>
    </row>
    <row r="35" spans="1:5" ht="21" customHeight="1">
      <c r="A35" s="34">
        <v>304</v>
      </c>
      <c r="B35" s="35" t="s">
        <v>81</v>
      </c>
      <c r="C35" s="36">
        <v>1702</v>
      </c>
      <c r="D35" s="36">
        <v>1567</v>
      </c>
      <c r="E35" s="37">
        <f t="shared" si="0"/>
        <v>92.06815511163337</v>
      </c>
    </row>
    <row r="36" spans="1:5" ht="51" customHeight="1">
      <c r="A36" s="34">
        <v>309</v>
      </c>
      <c r="B36" s="35" t="s">
        <v>18</v>
      </c>
      <c r="C36" s="36">
        <v>3115.6</v>
      </c>
      <c r="D36" s="36">
        <v>2497.6</v>
      </c>
      <c r="E36" s="37">
        <f t="shared" si="0"/>
        <v>80.16433431762742</v>
      </c>
    </row>
    <row r="37" spans="1:5" ht="45" customHeight="1">
      <c r="A37" s="34">
        <v>314</v>
      </c>
      <c r="B37" s="35" t="s">
        <v>65</v>
      </c>
      <c r="C37" s="36">
        <v>1957.6</v>
      </c>
      <c r="D37" s="36">
        <v>1954.8</v>
      </c>
      <c r="E37" s="37">
        <f t="shared" si="0"/>
        <v>99.8569677155701</v>
      </c>
    </row>
    <row r="38" spans="1:5" ht="17.25">
      <c r="A38" s="30">
        <v>400</v>
      </c>
      <c r="B38" s="31" t="s">
        <v>50</v>
      </c>
      <c r="C38" s="32">
        <f>C40+C41+C42+C39+C43</f>
        <v>222432.6</v>
      </c>
      <c r="D38" s="32">
        <f>D40+D41+D42+D39+D43</f>
        <v>170106</v>
      </c>
      <c r="E38" s="27">
        <f t="shared" si="0"/>
        <v>76.47530083270168</v>
      </c>
    </row>
    <row r="39" spans="1:5" ht="18">
      <c r="A39" s="34">
        <v>401</v>
      </c>
      <c r="B39" s="35" t="s">
        <v>58</v>
      </c>
      <c r="C39" s="42">
        <v>501</v>
      </c>
      <c r="D39" s="42">
        <v>368.8</v>
      </c>
      <c r="E39" s="37">
        <f t="shared" si="0"/>
        <v>73.6127744510978</v>
      </c>
    </row>
    <row r="40" spans="1:5" ht="18">
      <c r="A40" s="34">
        <v>405</v>
      </c>
      <c r="B40" s="35" t="s">
        <v>43</v>
      </c>
      <c r="C40" s="36">
        <v>181.8</v>
      </c>
      <c r="D40" s="36">
        <v>181.8</v>
      </c>
      <c r="E40" s="37">
        <f t="shared" si="0"/>
        <v>100</v>
      </c>
    </row>
    <row r="41" spans="1:5" ht="18.75" customHeight="1">
      <c r="A41" s="34">
        <v>408</v>
      </c>
      <c r="B41" s="35" t="s">
        <v>19</v>
      </c>
      <c r="C41" s="36">
        <v>16682.5</v>
      </c>
      <c r="D41" s="36">
        <v>15250.9</v>
      </c>
      <c r="E41" s="37">
        <f t="shared" si="0"/>
        <v>91.41855237524351</v>
      </c>
    </row>
    <row r="42" spans="1:5" ht="18">
      <c r="A42" s="34">
        <v>409</v>
      </c>
      <c r="B42" s="35" t="s">
        <v>37</v>
      </c>
      <c r="C42" s="36">
        <v>137110.7</v>
      </c>
      <c r="D42" s="36">
        <v>96795.6</v>
      </c>
      <c r="E42" s="37">
        <f t="shared" si="0"/>
        <v>70.59667845033246</v>
      </c>
    </row>
    <row r="43" spans="1:5" ht="18">
      <c r="A43" s="34">
        <v>412</v>
      </c>
      <c r="B43" s="35" t="s">
        <v>66</v>
      </c>
      <c r="C43" s="36">
        <v>67956.6</v>
      </c>
      <c r="D43" s="36">
        <v>57508.9</v>
      </c>
      <c r="E43" s="37">
        <f t="shared" si="0"/>
        <v>84.6259230155717</v>
      </c>
    </row>
    <row r="44" spans="1:5" ht="26.25" customHeight="1">
      <c r="A44" s="30">
        <v>500</v>
      </c>
      <c r="B44" s="31" t="s">
        <v>52</v>
      </c>
      <c r="C44" s="32">
        <f>C45+C47+C46</f>
        <v>60246.7</v>
      </c>
      <c r="D44" s="32">
        <f>D45+D47+D46</f>
        <v>52251.700000000004</v>
      </c>
      <c r="E44" s="27">
        <f t="shared" si="0"/>
        <v>86.72956361095298</v>
      </c>
    </row>
    <row r="45" spans="1:5" ht="18">
      <c r="A45" s="34">
        <v>501</v>
      </c>
      <c r="B45" s="35" t="s">
        <v>49</v>
      </c>
      <c r="C45" s="36">
        <v>60</v>
      </c>
      <c r="D45" s="36">
        <v>0</v>
      </c>
      <c r="E45" s="37">
        <f t="shared" si="0"/>
        <v>0</v>
      </c>
    </row>
    <row r="46" spans="1:5" ht="18">
      <c r="A46" s="34">
        <v>502</v>
      </c>
      <c r="B46" s="35" t="s">
        <v>67</v>
      </c>
      <c r="C46" s="36">
        <v>1724.2</v>
      </c>
      <c r="D46" s="36">
        <v>1197.8</v>
      </c>
      <c r="E46" s="37">
        <f t="shared" si="0"/>
        <v>69.46989908363298</v>
      </c>
    </row>
    <row r="47" spans="1:20" ht="18">
      <c r="A47" s="34">
        <v>503</v>
      </c>
      <c r="B47" s="35" t="s">
        <v>44</v>
      </c>
      <c r="C47" s="36">
        <v>58462.5</v>
      </c>
      <c r="D47" s="36">
        <v>51053.9</v>
      </c>
      <c r="E47" s="37">
        <f t="shared" si="0"/>
        <v>87.32760316442165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7.25">
      <c r="A48" s="30">
        <v>600</v>
      </c>
      <c r="B48" s="31" t="s">
        <v>70</v>
      </c>
      <c r="C48" s="33">
        <f>C49</f>
        <v>551</v>
      </c>
      <c r="D48" s="33">
        <f>D49</f>
        <v>480.7</v>
      </c>
      <c r="E48" s="27">
        <f t="shared" si="0"/>
        <v>87.24137931034483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71</v>
      </c>
      <c r="C49" s="36">
        <v>551</v>
      </c>
      <c r="D49" s="36">
        <v>480.7</v>
      </c>
      <c r="E49" s="37">
        <f t="shared" si="0"/>
        <v>87.24137931034483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53</v>
      </c>
      <c r="C50" s="32">
        <f>C51+C52+C54+C55+C56+C53</f>
        <v>812400.5</v>
      </c>
      <c r="D50" s="32">
        <f>D51+D52+D54+D55+D56+D53</f>
        <v>660760.5000000001</v>
      </c>
      <c r="E50" s="27">
        <f t="shared" si="0"/>
        <v>81.33432955789665</v>
      </c>
    </row>
    <row r="51" spans="1:5" ht="18">
      <c r="A51" s="34">
        <v>701</v>
      </c>
      <c r="B51" s="35" t="s">
        <v>20</v>
      </c>
      <c r="C51" s="36">
        <v>182047</v>
      </c>
      <c r="D51" s="36">
        <v>145818.4</v>
      </c>
      <c r="E51" s="37">
        <f t="shared" si="0"/>
        <v>80.09931501205733</v>
      </c>
    </row>
    <row r="52" spans="1:5" ht="18">
      <c r="A52" s="34">
        <v>702</v>
      </c>
      <c r="B52" s="35" t="s">
        <v>21</v>
      </c>
      <c r="C52" s="36">
        <v>497956.2</v>
      </c>
      <c r="D52" s="36">
        <v>410722.5</v>
      </c>
      <c r="E52" s="37">
        <f t="shared" si="0"/>
        <v>82.48165200071813</v>
      </c>
    </row>
    <row r="53" spans="1:5" ht="18">
      <c r="A53" s="34">
        <v>703</v>
      </c>
      <c r="B53" s="35" t="s">
        <v>76</v>
      </c>
      <c r="C53" s="36">
        <v>94903.1</v>
      </c>
      <c r="D53" s="36">
        <v>73906.8</v>
      </c>
      <c r="E53" s="37">
        <f t="shared" si="0"/>
        <v>77.87606516541608</v>
      </c>
    </row>
    <row r="54" spans="1:5" ht="18">
      <c r="A54" s="34">
        <v>705</v>
      </c>
      <c r="B54" s="35" t="s">
        <v>22</v>
      </c>
      <c r="C54" s="36">
        <v>155</v>
      </c>
      <c r="D54" s="36">
        <v>99.9</v>
      </c>
      <c r="E54" s="37">
        <f t="shared" si="0"/>
        <v>64.45161290322581</v>
      </c>
    </row>
    <row r="55" spans="1:5" ht="18">
      <c r="A55" s="34">
        <v>707</v>
      </c>
      <c r="B55" s="35" t="s">
        <v>38</v>
      </c>
      <c r="C55" s="36">
        <v>12934.4</v>
      </c>
      <c r="D55" s="36">
        <v>10000.4</v>
      </c>
      <c r="E55" s="37">
        <f t="shared" si="0"/>
        <v>77.31630380999505</v>
      </c>
    </row>
    <row r="56" spans="1:5" ht="18">
      <c r="A56" s="34">
        <v>709</v>
      </c>
      <c r="B56" s="35" t="s">
        <v>23</v>
      </c>
      <c r="C56" s="36">
        <v>24404.8</v>
      </c>
      <c r="D56" s="36">
        <v>20212.5</v>
      </c>
      <c r="E56" s="37">
        <f t="shared" si="0"/>
        <v>82.8218219366682</v>
      </c>
    </row>
    <row r="57" spans="1:5" ht="30.75" customHeight="1">
      <c r="A57" s="30">
        <v>800</v>
      </c>
      <c r="B57" s="31" t="s">
        <v>73</v>
      </c>
      <c r="C57" s="32">
        <f>C58+C59</f>
        <v>153184</v>
      </c>
      <c r="D57" s="32">
        <f>D58+D59</f>
        <v>129081.5</v>
      </c>
      <c r="E57" s="27">
        <f t="shared" si="0"/>
        <v>84.26565437643619</v>
      </c>
    </row>
    <row r="58" spans="1:5" ht="18">
      <c r="A58" s="34">
        <v>801</v>
      </c>
      <c r="B58" s="35" t="s">
        <v>73</v>
      </c>
      <c r="C58" s="36">
        <v>120153.7</v>
      </c>
      <c r="D58" s="36">
        <v>98829</v>
      </c>
      <c r="E58" s="37">
        <f t="shared" si="0"/>
        <v>82.25214870619881</v>
      </c>
    </row>
    <row r="59" spans="1:5" ht="18">
      <c r="A59" s="34">
        <v>804</v>
      </c>
      <c r="B59" s="35" t="s">
        <v>74</v>
      </c>
      <c r="C59" s="36">
        <v>33030.3</v>
      </c>
      <c r="D59" s="36">
        <v>30252.5</v>
      </c>
      <c r="E59" s="37">
        <f t="shared" si="0"/>
        <v>91.59014601744458</v>
      </c>
    </row>
    <row r="60" spans="1:5" ht="34.5" customHeight="1">
      <c r="A60" s="30">
        <v>1000</v>
      </c>
      <c r="B60" s="31" t="s">
        <v>54</v>
      </c>
      <c r="C60" s="32">
        <f>C61+C62+C63+C64+C65</f>
        <v>376914.00000000006</v>
      </c>
      <c r="D60" s="32">
        <f>D61+D62+D63+D64+D65</f>
        <v>296635.3</v>
      </c>
      <c r="E60" s="27">
        <f t="shared" si="0"/>
        <v>78.70105647442121</v>
      </c>
    </row>
    <row r="61" spans="1:5" ht="18">
      <c r="A61" s="34">
        <v>1001</v>
      </c>
      <c r="B61" s="35" t="s">
        <v>25</v>
      </c>
      <c r="C61" s="36">
        <v>7550</v>
      </c>
      <c r="D61" s="36">
        <v>7224.3</v>
      </c>
      <c r="E61" s="37">
        <f t="shared" si="0"/>
        <v>95.68609271523178</v>
      </c>
    </row>
    <row r="62" spans="1:5" ht="18">
      <c r="A62" s="34">
        <v>1002</v>
      </c>
      <c r="B62" s="35" t="s">
        <v>26</v>
      </c>
      <c r="C62" s="36">
        <v>92578</v>
      </c>
      <c r="D62" s="36">
        <v>75550</v>
      </c>
      <c r="E62" s="37">
        <f t="shared" si="0"/>
        <v>81.60686124133163</v>
      </c>
    </row>
    <row r="63" spans="1:5" ht="18">
      <c r="A63" s="34">
        <v>1003</v>
      </c>
      <c r="B63" s="35" t="s">
        <v>48</v>
      </c>
      <c r="C63" s="36">
        <v>160547.2</v>
      </c>
      <c r="D63" s="43">
        <v>115844.9</v>
      </c>
      <c r="E63" s="37">
        <f t="shared" si="0"/>
        <v>72.1562879950569</v>
      </c>
    </row>
    <row r="64" spans="1:5" ht="18">
      <c r="A64" s="34">
        <v>1004</v>
      </c>
      <c r="B64" s="35" t="s">
        <v>28</v>
      </c>
      <c r="C64" s="36">
        <v>100578.6</v>
      </c>
      <c r="D64" s="36">
        <v>84611</v>
      </c>
      <c r="E64" s="37">
        <f t="shared" si="0"/>
        <v>84.12425704871612</v>
      </c>
    </row>
    <row r="65" spans="1:5" ht="18">
      <c r="A65" s="34">
        <v>1006</v>
      </c>
      <c r="B65" s="35" t="s">
        <v>27</v>
      </c>
      <c r="C65" s="36">
        <v>15660.2</v>
      </c>
      <c r="D65" s="36">
        <v>13405.1</v>
      </c>
      <c r="E65" s="37">
        <f t="shared" si="0"/>
        <v>85.59980076882798</v>
      </c>
    </row>
    <row r="66" spans="1:5" ht="39" customHeight="1">
      <c r="A66" s="30">
        <v>1100</v>
      </c>
      <c r="B66" s="31" t="s">
        <v>60</v>
      </c>
      <c r="C66" s="33">
        <f>C67+C68</f>
        <v>70363.6</v>
      </c>
      <c r="D66" s="33">
        <f>D67+D68</f>
        <v>65441.8</v>
      </c>
      <c r="E66" s="27">
        <f t="shared" si="0"/>
        <v>93.00519018356081</v>
      </c>
    </row>
    <row r="67" spans="1:5" ht="18">
      <c r="A67" s="34">
        <v>1102</v>
      </c>
      <c r="B67" s="35" t="s">
        <v>61</v>
      </c>
      <c r="C67" s="36">
        <v>26509.6</v>
      </c>
      <c r="D67" s="36">
        <v>22728.5</v>
      </c>
      <c r="E67" s="37">
        <f t="shared" si="0"/>
        <v>85.73686513564897</v>
      </c>
    </row>
    <row r="68" spans="1:5" ht="36">
      <c r="A68" s="34">
        <v>1105</v>
      </c>
      <c r="B68" s="35" t="s">
        <v>72</v>
      </c>
      <c r="C68" s="36">
        <v>43854</v>
      </c>
      <c r="D68" s="36">
        <v>42713.3</v>
      </c>
      <c r="E68" s="37">
        <f t="shared" si="0"/>
        <v>97.3988689743239</v>
      </c>
    </row>
    <row r="69" spans="1:5" ht="38.25" customHeight="1">
      <c r="A69" s="30">
        <v>1200</v>
      </c>
      <c r="B69" s="31" t="s">
        <v>62</v>
      </c>
      <c r="C69" s="33">
        <f>C70</f>
        <v>4935</v>
      </c>
      <c r="D69" s="33">
        <f>D70</f>
        <v>4198.5</v>
      </c>
      <c r="E69" s="27">
        <f t="shared" si="0"/>
        <v>85.07598784194529</v>
      </c>
    </row>
    <row r="70" spans="1:5" ht="18">
      <c r="A70" s="34">
        <v>1201</v>
      </c>
      <c r="B70" s="35" t="s">
        <v>24</v>
      </c>
      <c r="C70" s="36">
        <v>4935</v>
      </c>
      <c r="D70" s="36">
        <v>4198.5</v>
      </c>
      <c r="E70" s="37">
        <f t="shared" si="0"/>
        <v>85.07598784194529</v>
      </c>
    </row>
    <row r="71" spans="1:5" ht="17.25">
      <c r="A71" s="30">
        <v>1400</v>
      </c>
      <c r="B71" s="31" t="s">
        <v>55</v>
      </c>
      <c r="C71" s="33">
        <v>61954.6</v>
      </c>
      <c r="D71" s="33">
        <v>57326.6</v>
      </c>
      <c r="E71" s="27">
        <f>D71/C71*100</f>
        <v>92.53001391341401</v>
      </c>
    </row>
    <row r="72" spans="1:5" ht="17.25">
      <c r="A72" s="30"/>
      <c r="B72" s="31" t="s">
        <v>46</v>
      </c>
      <c r="C72" s="32">
        <f>C23+C32+C34+C38+C44+C48+C50+C57+C60+C66+C69+C71</f>
        <v>1851004.1</v>
      </c>
      <c r="D72" s="32">
        <f>D23+D32+D34+D38+D44+D48+D50+D57+D60+D66+D69+D71</f>
        <v>1511433.2000000002</v>
      </c>
      <c r="E72" s="27">
        <f>D72/C72*100</f>
        <v>81.65477321200963</v>
      </c>
    </row>
    <row r="73" spans="1:5" ht="15">
      <c r="A73" s="7"/>
      <c r="B73" s="11"/>
      <c r="C73" s="7"/>
      <c r="D73" s="7"/>
      <c r="E73" s="8"/>
    </row>
    <row r="74" spans="1:5" ht="15">
      <c r="A74" s="7"/>
      <c r="B74" s="11"/>
      <c r="C74" s="7"/>
      <c r="D74" s="7"/>
      <c r="E74" s="8"/>
    </row>
    <row r="75" spans="1:5" ht="15">
      <c r="A75" s="9"/>
      <c r="B75" s="10"/>
      <c r="C75" s="7"/>
      <c r="D75" s="7"/>
      <c r="E75" s="8"/>
    </row>
    <row r="77" spans="1:5" ht="22.5">
      <c r="A77" s="49"/>
      <c r="B77" s="50"/>
      <c r="C77" s="50"/>
      <c r="D77" s="50"/>
      <c r="E77" s="50"/>
    </row>
    <row r="95" spans="1:5" ht="15">
      <c r="A95" s="2"/>
      <c r="B95" s="5"/>
      <c r="C95" s="2"/>
      <c r="D95" s="2"/>
      <c r="E95" s="3"/>
    </row>
    <row r="96" spans="1:5" ht="15">
      <c r="A96" s="2"/>
      <c r="B96" s="5"/>
      <c r="C96" s="2"/>
      <c r="D96" s="2"/>
      <c r="E96" s="3"/>
    </row>
    <row r="97" spans="1:5" ht="15">
      <c r="A97" s="1"/>
      <c r="B97" s="4"/>
      <c r="C97" s="2"/>
      <c r="D97" s="2"/>
      <c r="E97" s="3"/>
    </row>
    <row r="98" spans="1:5" ht="15">
      <c r="A98" s="1"/>
      <c r="B98" s="4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5" ht="15">
      <c r="A100" s="2"/>
      <c r="B100" s="5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6" ht="24">
      <c r="A102" s="2"/>
      <c r="B102" s="51"/>
      <c r="C102" s="52"/>
      <c r="D102" s="52"/>
      <c r="E102" s="52"/>
      <c r="F102" s="12"/>
    </row>
  </sheetData>
  <sheetProtection/>
  <mergeCells count="4">
    <mergeCell ref="A77:E77"/>
    <mergeCell ref="B102:E10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2020-12-25T11:40:24Z</cp:lastPrinted>
  <dcterms:created xsi:type="dcterms:W3CDTF">2006-06-07T08:11:59Z</dcterms:created>
  <dcterms:modified xsi:type="dcterms:W3CDTF">2020-12-25T12:13:31Z</dcterms:modified>
  <cp:category/>
  <cp:version/>
  <cp:contentType/>
  <cp:contentStatus/>
</cp:coreProperties>
</file>