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1 кв." sheetId="1" r:id="rId1"/>
  </sheets>
  <definedNames>
    <definedName name="_xlnm.Print_Area" localSheetId="0">'1 кв.'!$A$1:$E$74</definedName>
  </definedNames>
  <calcPr fullCalcOnLoad="1"/>
</workbook>
</file>

<file path=xl/sharedStrings.xml><?xml version="1.0" encoding="utf-8"?>
<sst xmlns="http://schemas.openxmlformats.org/spreadsheetml/2006/main" count="88" uniqueCount="86">
  <si>
    <t>Код бюджетной классификации</t>
  </si>
  <si>
    <t>Наименование показателей</t>
  </si>
  <si>
    <t xml:space="preserve">1 01 01000 00 0000 110 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</si>
  <si>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</si>
  <si>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</si>
  <si>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</si>
  <si>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</si>
  <si>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</si>
  <si>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</si>
  <si>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1 16 00000 00 0000 00</t>
  </si>
  <si>
    <t>Штрафы, санкции, возмещение ущерба</t>
  </si>
  <si>
    <t>1 17 00000 00 0000 000</t>
  </si>
  <si>
    <t>Прочие неналоговые доходы</t>
  </si>
  <si>
    <t>ИТОГО СОБСТВЕННЫХ НАЛОГОВЫХ И НЕНАЛОГОВЫХ ДОХОДОВ</t>
  </si>
  <si>
    <t>Доходы от предпринимательской и иной приносящей доход деятельности всего:</t>
  </si>
  <si>
    <t>2 00 00000 00 0000 000</t>
  </si>
  <si>
    <t>Безвозмездные поступления</t>
  </si>
  <si>
    <t>Всего доходов</t>
  </si>
  <si>
    <t>Предупреждение и ликвидация последствий чрезвычайных ситуаций и стихийных бедствий, гражданская оборона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</si>
  <si>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</si>
  <si>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</si>
  <si>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</si>
  <si>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</si>
  <si>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</si>
  <si>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</si>
  <si>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</si>
  <si>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</si>
  <si>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</si>
  <si>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Борьба с безпризорностью, опека, попечительство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</si>
  <si>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</si>
  <si>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</si>
  <si>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</si>
  <si>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</si>
  <si>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</si>
  <si>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</si>
  <si>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</si>
  <si>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</si>
  <si>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</si>
  <si>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</si>
  <si>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</si>
  <si>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1 12 00000 00 0000 000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</si>
  <si>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</si>
  <si>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</si>
  <si>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</si>
  <si>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</si>
  <si>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Другие вопросы в области управления в т.ч.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</si>
  <si>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</si>
  <si>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</si>
  <si>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</si>
  <si>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</si>
  <si>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</si>
  <si>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</si>
  <si>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</si>
  <si>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</si>
  <si>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</si>
  <si>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</si>
  <si>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</si>
  <si>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Обеспечение проведение выборов и референдумов</t>
  </si>
  <si>
    <t>Общеэкономические вопросы</t>
  </si>
  <si>
    <t>1 13 00000 00 0000 000</t>
  </si>
  <si>
    <t>Физическая культура и спорт</t>
  </si>
  <si>
    <t>Массовый спорт</t>
  </si>
  <si>
    <t>Средства массовой информации</t>
  </si>
  <si>
    <t>1 05 01000 02 0000 110</t>
  </si>
  <si>
    <t>Патент</t>
  </si>
  <si>
    <t>Другие вопросы в области национальноц безопасности и правоохранительной деятельности</t>
  </si>
  <si>
    <t>Другие вопросы в области национальной экономики</t>
  </si>
  <si>
    <t>Коммунальное хозяйство</t>
  </si>
  <si>
    <t>Акцизы</t>
  </si>
  <si>
    <t>1 03 01000 02 0000 110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</si>
  <si>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</si>
  <si>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</si>
  <si>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</si>
  <si>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</si>
  <si>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</si>
  <si>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</si>
  <si>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</si>
  <si>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</si>
  <si>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Национальная оборона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</si>
  <si>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</si>
  <si>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</si>
  <si>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</si>
  <si>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</si>
  <si>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Отчет об исполнении районного бюджета  на 1 октября 2020 года</t>
  </si>
  <si>
    <t>Уточненный план на 1 октября 2020 года</t>
  </si>
  <si>
    <t>Исполнено на 1 октября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</si>
</sst>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3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181" fontId="49" fillId="33" borderId="11" xfId="0" applyNumberFormat="1" applyFont="1" applyFill="1" applyBorder="1" applyAlignment="1">
      <alignment horizontal="center" vertical="center" wrapText="1"/>
    </xf>
    <xf numFmtId="179" fontId="49" fillId="33" borderId="11" xfId="0" applyNumberFormat="1" applyFont="1" applyFill="1" applyBorder="1" applyAlignment="1">
      <alignment horizontal="center" vertical="center"/>
    </xf>
    <xf numFmtId="0" fontId="50" fillId="0" borderId="11" xfId="53" applyFont="1" applyBorder="1" applyAlignment="1" applyProtection="1">
      <alignment horizontal="center" vertical="center" wrapText="1"/>
      <protection/>
    </xf>
    <xf numFmtId="0" fontId="49" fillId="34" borderId="11" xfId="53" applyFont="1" applyFill="1" applyBorder="1" applyAlignment="1" applyProtection="1">
      <alignment horizontal="left" vertical="center" wrapText="1"/>
      <protection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80" fontId="51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51" fillId="33" borderId="11" xfId="53" applyFont="1" applyFill="1" applyBorder="1" applyAlignment="1" applyProtection="1">
      <alignment horizontal="left" vertical="center" wrapText="1"/>
      <protection locked="0"/>
    </xf>
    <xf numFmtId="181" fontId="51" fillId="33" borderId="11" xfId="0" applyNumberFormat="1" applyFont="1" applyFill="1" applyBorder="1" applyAlignment="1">
      <alignment horizontal="center" vertical="center"/>
    </xf>
    <xf numFmtId="179" fontId="51" fillId="33" borderId="11" xfId="0" applyNumberFormat="1" applyFont="1" applyFill="1" applyBorder="1" applyAlignment="1">
      <alignment horizontal="center" vertical="center"/>
    </xf>
    <xf numFmtId="180" fontId="51" fillId="0" borderId="11" xfId="53" applyNumberFormat="1" applyFont="1" applyBorder="1" applyAlignment="1" applyProtection="1">
      <alignment horizontal="center" vertical="center" wrapText="1"/>
      <protection locked="0"/>
    </xf>
    <xf numFmtId="0" fontId="51" fillId="0" borderId="11" xfId="53" applyFont="1" applyBorder="1" applyAlignment="1" applyProtection="1">
      <alignment horizontal="left" vertical="center" wrapText="1"/>
      <protection locked="0"/>
    </xf>
    <xf numFmtId="181" fontId="51" fillId="0" borderId="11" xfId="0" applyNumberFormat="1" applyFont="1" applyBorder="1" applyAlignment="1">
      <alignment horizontal="center" vertical="center"/>
    </xf>
    <xf numFmtId="179" fontId="51" fillId="0" borderId="11" xfId="0" applyNumberFormat="1" applyFont="1" applyBorder="1" applyAlignment="1">
      <alignment horizontal="center" vertical="center"/>
    </xf>
    <xf numFmtId="181" fontId="51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51" fillId="33" borderId="11" xfId="0" applyNumberFormat="1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SheetLayoutView="75" workbookViewId="0" topLeftCell="A1">
      <selection activeCell="D18" sqref="D18"/>
    </sheetView>
  </sheetViews>
  <sheetFormatPr defaultColWidth="9.00390625" defaultRowHeight="12.75"/>
  <cols>
    <col min="1" max="1" width="26.00390625" style="0" customWidth="1"/>
    <col min="2" max="2" width="60.375" style="6" customWidth="1"/>
    <col min="3" max="3" width="18.625" style="0" customWidth="1"/>
    <col min="4" max="4" width="17.00390625" style="0" customWidth="1"/>
    <col min="5" max="5" width="16.125" style="18" customWidth="1"/>
  </cols>
  <sheetData>
    <row r="1" spans="1:5" ht="15.75">
      <c r="A1" s="59">
        <v>2</v>
      </c>
      <c r="B1" s="60"/>
      <c r="C1" s="60"/>
      <c r="D1" s="60"/>
      <c r="E1" s="60"/>
    </row>
    <row r="2" ht="15">
      <c r="B2" s="22"/>
    </row>
    <row r="3" spans="3:5" ht="12.75" customHeight="1">
      <c r="C3" s="54"/>
      <c r="D3" s="55"/>
      <c r="E3" s="55"/>
    </row>
    <row r="4" spans="2:5" ht="93.75" customHeight="1">
      <c r="B4" s="21"/>
      <c r="C4" s="55"/>
      <c r="D4" s="55"/>
      <c r="E4" s="55"/>
    </row>
    <row r="5" spans="1:5" ht="33" customHeight="1">
      <c r="A5" s="56" t="s">
        <v>83</v>
      </c>
      <c r="B5" s="57"/>
      <c r="C5" s="57"/>
      <c r="D5" s="57"/>
      <c r="E5" s="58"/>
    </row>
    <row r="6" spans="1:5" ht="33.75" customHeight="1">
      <c r="A6" s="13"/>
      <c r="B6" s="14"/>
      <c r="C6" s="13"/>
      <c r="D6" s="13"/>
      <c r="E6" s="17" t="s">
        <v>77</v>
      </c>
    </row>
    <row r="7" spans="1:5" ht="76.5" customHeight="1">
      <c r="A7" s="15" t="s">
        <v>0</v>
      </c>
      <c r="B7" s="15" t="s">
        <v>1</v>
      </c>
      <c r="C7" s="15" t="s">
        <v>84</v>
      </c>
      <c r="D7" s="15" t="s">
        <v>85</v>
      </c>
      <c r="E7" s="16" t="s">
        <v>39</v>
      </c>
    </row>
    <row r="8" spans="1:5" ht="29.25" customHeight="1">
      <c r="A8" s="45" t="s">
        <v>2</v>
      </c>
      <c r="B8" s="46" t="s">
        <v>82</v>
      </c>
      <c r="C8" s="41">
        <v>392576</v>
      </c>
      <c r="D8" s="41">
        <v>274013.7</v>
      </c>
      <c r="E8" s="42">
        <f>D8/C8*100</f>
        <v>69.79889244375612</v>
      </c>
    </row>
    <row r="9" spans="1:5" ht="33.75" customHeight="1">
      <c r="A9" s="45" t="s">
        <v>69</v>
      </c>
      <c r="B9" s="46" t="s">
        <v>68</v>
      </c>
      <c r="C9" s="41">
        <v>18926</v>
      </c>
      <c r="D9" s="41">
        <v>12517.1</v>
      </c>
      <c r="E9" s="42">
        <f aca="true" t="shared" si="0" ref="E9:E72">D9/C9*100</f>
        <v>66.13706012892318</v>
      </c>
    </row>
    <row r="10" spans="1:5" ht="33" customHeight="1">
      <c r="A10" s="45" t="s">
        <v>63</v>
      </c>
      <c r="B10" s="46" t="s">
        <v>64</v>
      </c>
      <c r="C10" s="41">
        <v>69</v>
      </c>
      <c r="D10" s="41">
        <v>65.9</v>
      </c>
      <c r="E10" s="42">
        <f t="shared" si="0"/>
        <v>95.50724637681161</v>
      </c>
    </row>
    <row r="11" spans="1:5" ht="29.25" customHeight="1">
      <c r="A11" s="45" t="s">
        <v>33</v>
      </c>
      <c r="B11" s="46" t="s">
        <v>34</v>
      </c>
      <c r="C11" s="41">
        <v>10966</v>
      </c>
      <c r="D11" s="41">
        <v>6850.2</v>
      </c>
      <c r="E11" s="42">
        <f t="shared" si="0"/>
        <v>62.46762721138063</v>
      </c>
    </row>
    <row r="12" spans="1:5" ht="20.25" customHeight="1">
      <c r="A12" s="45" t="s">
        <v>35</v>
      </c>
      <c r="B12" s="46" t="s">
        <v>36</v>
      </c>
      <c r="C12" s="41">
        <v>3762</v>
      </c>
      <c r="D12" s="41">
        <v>2463.9</v>
      </c>
      <c r="E12" s="42">
        <f t="shared" si="0"/>
        <v>65.49441786283892</v>
      </c>
    </row>
    <row r="13" spans="1:5" ht="24.75" customHeight="1">
      <c r="A13" s="45" t="s">
        <v>3</v>
      </c>
      <c r="B13" s="46" t="s">
        <v>4</v>
      </c>
      <c r="C13" s="41">
        <v>2936</v>
      </c>
      <c r="D13" s="41">
        <v>2732.2</v>
      </c>
      <c r="E13" s="42">
        <f t="shared" si="0"/>
        <v>93.05858310626702</v>
      </c>
    </row>
    <row r="14" spans="1:5" ht="56.25">
      <c r="A14" s="45" t="s">
        <v>5</v>
      </c>
      <c r="B14" s="46" t="s">
        <v>6</v>
      </c>
      <c r="C14" s="41">
        <v>3887</v>
      </c>
      <c r="D14" s="41">
        <v>4706.2</v>
      </c>
      <c r="E14" s="42">
        <f t="shared" si="0"/>
        <v>121.07537947002828</v>
      </c>
    </row>
    <row r="15" spans="1:5" ht="18.75">
      <c r="A15" s="45" t="s">
        <v>40</v>
      </c>
      <c r="B15" s="46" t="s">
        <v>41</v>
      </c>
      <c r="C15" s="41">
        <v>1077</v>
      </c>
      <c r="D15" s="41">
        <v>989</v>
      </c>
      <c r="E15" s="42">
        <f t="shared" si="0"/>
        <v>91.82915506035283</v>
      </c>
    </row>
    <row r="16" spans="1:5" ht="37.5">
      <c r="A16" s="45" t="s">
        <v>59</v>
      </c>
      <c r="B16" s="46" t="s">
        <v>14</v>
      </c>
      <c r="C16" s="41">
        <v>0</v>
      </c>
      <c r="D16" s="41">
        <v>66</v>
      </c>
      <c r="E16" s="42">
        <v>0</v>
      </c>
    </row>
    <row r="17" spans="1:5" ht="37.5">
      <c r="A17" s="45" t="s">
        <v>7</v>
      </c>
      <c r="B17" s="46" t="s">
        <v>8</v>
      </c>
      <c r="C17" s="41">
        <v>1473</v>
      </c>
      <c r="D17" s="41">
        <v>1266.5</v>
      </c>
      <c r="E17" s="42">
        <f t="shared" si="0"/>
        <v>85.98099117447387</v>
      </c>
    </row>
    <row r="18" spans="1:5" ht="18.75">
      <c r="A18" s="45" t="s">
        <v>9</v>
      </c>
      <c r="B18" s="46" t="s">
        <v>10</v>
      </c>
      <c r="C18" s="41">
        <v>1137</v>
      </c>
      <c r="D18" s="41">
        <v>1768.6</v>
      </c>
      <c r="E18" s="42">
        <f t="shared" si="0"/>
        <v>155.54969217238346</v>
      </c>
    </row>
    <row r="19" spans="1:5" ht="18.75">
      <c r="A19" s="45" t="s">
        <v>11</v>
      </c>
      <c r="B19" s="46" t="s">
        <v>12</v>
      </c>
      <c r="C19" s="41">
        <v>26</v>
      </c>
      <c r="D19" s="41">
        <v>63.9</v>
      </c>
      <c r="E19" s="42">
        <f t="shared" si="0"/>
        <v>245.76923076923077</v>
      </c>
    </row>
    <row r="20" spans="1:5" ht="37.5">
      <c r="A20" s="25"/>
      <c r="B20" s="26" t="s">
        <v>13</v>
      </c>
      <c r="C20" s="27">
        <f>C8+C9+C10+C11+C12+C13+C14+C15+C16+C17+C18+C19</f>
        <v>436835</v>
      </c>
      <c r="D20" s="27">
        <f>D8+D9+D10+D11+D12+D13+D14+D15+D16+D17+D18+D19</f>
        <v>307503.20000000007</v>
      </c>
      <c r="E20" s="38">
        <f t="shared" si="0"/>
        <v>70.39344374878388</v>
      </c>
    </row>
    <row r="21" spans="1:5" ht="18.75">
      <c r="A21" s="47" t="s">
        <v>15</v>
      </c>
      <c r="B21" s="48" t="s">
        <v>16</v>
      </c>
      <c r="C21" s="41">
        <v>1392177.7</v>
      </c>
      <c r="D21" s="41">
        <v>955903</v>
      </c>
      <c r="E21" s="42">
        <f t="shared" si="0"/>
        <v>68.66242721744501</v>
      </c>
    </row>
    <row r="22" spans="1:5" ht="18.75">
      <c r="A22" s="49"/>
      <c r="B22" s="26" t="s">
        <v>17</v>
      </c>
      <c r="C22" s="27">
        <f>C20+C21</f>
        <v>1829012.7</v>
      </c>
      <c r="D22" s="27">
        <f>D20+D21</f>
        <v>1263406.2000000002</v>
      </c>
      <c r="E22" s="28">
        <f t="shared" si="0"/>
        <v>69.07585715506515</v>
      </c>
    </row>
    <row r="23" spans="1:5" ht="18.75">
      <c r="A23" s="25"/>
      <c r="B23" s="26" t="s">
        <v>56</v>
      </c>
      <c r="C23" s="27">
        <f>C22-C74</f>
        <v>-10074.000000000233</v>
      </c>
      <c r="D23" s="27">
        <f>D22-D74</f>
        <v>12492.90000000014</v>
      </c>
      <c r="E23" s="28"/>
    </row>
    <row r="24" spans="1:5" ht="18.75">
      <c r="A24" s="29"/>
      <c r="B24" s="30" t="s">
        <v>30</v>
      </c>
      <c r="C24" s="23"/>
      <c r="D24" s="23"/>
      <c r="E24" s="24"/>
    </row>
    <row r="25" spans="1:5" ht="18.75">
      <c r="A25" s="31" t="s">
        <v>32</v>
      </c>
      <c r="B25" s="32" t="s">
        <v>47</v>
      </c>
      <c r="C25" s="33">
        <f>C26+C27+C28+C29+C30+C31+C32+C33</f>
        <v>80544.90000000001</v>
      </c>
      <c r="D25" s="33">
        <f>D26+D27+D28+D29+D30+D31+D32+D33</f>
        <v>55791.09999999999</v>
      </c>
      <c r="E25" s="28">
        <f t="shared" si="0"/>
        <v>69.26707960404693</v>
      </c>
    </row>
    <row r="26" spans="1:5" ht="56.25">
      <c r="A26" s="35">
        <v>102</v>
      </c>
      <c r="B26" s="36" t="s">
        <v>31</v>
      </c>
      <c r="C26" s="37">
        <v>2608</v>
      </c>
      <c r="D26" s="37">
        <v>2442.1</v>
      </c>
      <c r="E26" s="38">
        <f t="shared" si="0"/>
        <v>93.6388036809816</v>
      </c>
    </row>
    <row r="27" spans="1:5" ht="56.25">
      <c r="A27" s="39">
        <v>103</v>
      </c>
      <c r="B27" s="40" t="s">
        <v>42</v>
      </c>
      <c r="C27" s="41">
        <v>1739</v>
      </c>
      <c r="D27" s="41">
        <v>1294</v>
      </c>
      <c r="E27" s="42">
        <f t="shared" si="0"/>
        <v>74.41058079355952</v>
      </c>
    </row>
    <row r="28" spans="1:5" ht="56.25">
      <c r="A28" s="39">
        <v>104</v>
      </c>
      <c r="B28" s="40" t="s">
        <v>31</v>
      </c>
      <c r="C28" s="41">
        <v>51322.9</v>
      </c>
      <c r="D28" s="41">
        <v>36255</v>
      </c>
      <c r="E28" s="42">
        <f t="shared" si="0"/>
        <v>70.64098092664288</v>
      </c>
    </row>
    <row r="29" spans="1:5" ht="18.75">
      <c r="A29" s="39">
        <v>105</v>
      </c>
      <c r="B29" s="40" t="s">
        <v>75</v>
      </c>
      <c r="C29" s="41">
        <v>11.7</v>
      </c>
      <c r="D29" s="41">
        <v>0</v>
      </c>
      <c r="E29" s="42">
        <f t="shared" si="0"/>
        <v>0</v>
      </c>
    </row>
    <row r="30" spans="1:5" ht="56.25">
      <c r="A30" s="39">
        <v>106</v>
      </c>
      <c r="B30" s="40" t="s">
        <v>80</v>
      </c>
      <c r="C30" s="41">
        <v>20203</v>
      </c>
      <c r="D30" s="41">
        <v>12940.3</v>
      </c>
      <c r="E30" s="42">
        <f t="shared" si="0"/>
        <v>64.05137850814235</v>
      </c>
    </row>
    <row r="31" spans="1:5" ht="24.75" customHeight="1">
      <c r="A31" s="35">
        <v>107</v>
      </c>
      <c r="B31" s="36" t="s">
        <v>57</v>
      </c>
      <c r="C31" s="37">
        <v>1849</v>
      </c>
      <c r="D31" s="37">
        <v>1432.5</v>
      </c>
      <c r="E31" s="38">
        <f t="shared" si="0"/>
        <v>77.47431043807464</v>
      </c>
    </row>
    <row r="32" spans="1:5" ht="19.5" customHeight="1">
      <c r="A32" s="35">
        <v>111</v>
      </c>
      <c r="B32" s="36" t="s">
        <v>29</v>
      </c>
      <c r="C32" s="37">
        <v>350</v>
      </c>
      <c r="D32" s="37">
        <v>0</v>
      </c>
      <c r="E32" s="38">
        <f t="shared" si="0"/>
        <v>0</v>
      </c>
    </row>
    <row r="33" spans="1:5" ht="20.25" customHeight="1">
      <c r="A33" s="35">
        <v>113</v>
      </c>
      <c r="B33" s="36" t="s">
        <v>45</v>
      </c>
      <c r="C33" s="37">
        <v>2461.3</v>
      </c>
      <c r="D33" s="43">
        <v>1427.2</v>
      </c>
      <c r="E33" s="38">
        <f t="shared" si="0"/>
        <v>57.98561735668143</v>
      </c>
    </row>
    <row r="34" spans="1:5" ht="29.25" customHeight="1">
      <c r="A34" s="31">
        <v>200</v>
      </c>
      <c r="B34" s="32" t="s">
        <v>78</v>
      </c>
      <c r="C34" s="34">
        <f>C35</f>
        <v>2025.4</v>
      </c>
      <c r="D34" s="33">
        <f>D35</f>
        <v>1381.2</v>
      </c>
      <c r="E34" s="28">
        <f t="shared" si="0"/>
        <v>68.19393700009874</v>
      </c>
    </row>
    <row r="35" spans="1:5" ht="29.25" customHeight="1">
      <c r="A35" s="35">
        <v>203</v>
      </c>
      <c r="B35" s="36" t="s">
        <v>79</v>
      </c>
      <c r="C35" s="37">
        <v>2025.4</v>
      </c>
      <c r="D35" s="43">
        <v>1381.2</v>
      </c>
      <c r="E35" s="38">
        <f t="shared" si="0"/>
        <v>68.19393700009874</v>
      </c>
    </row>
    <row r="36" spans="1:5" ht="43.5" customHeight="1">
      <c r="A36" s="31">
        <v>300</v>
      </c>
      <c r="B36" s="32" t="s">
        <v>51</v>
      </c>
      <c r="C36" s="34">
        <f>C37+C38+C39</f>
        <v>6678.2</v>
      </c>
      <c r="D36" s="34">
        <f>D37+D38+D39</f>
        <v>5452.3</v>
      </c>
      <c r="E36" s="28">
        <f t="shared" si="0"/>
        <v>81.64325716510437</v>
      </c>
    </row>
    <row r="37" spans="1:5" ht="21" customHeight="1">
      <c r="A37" s="35">
        <v>304</v>
      </c>
      <c r="B37" s="36" t="s">
        <v>81</v>
      </c>
      <c r="C37" s="37">
        <v>1702</v>
      </c>
      <c r="D37" s="37">
        <v>1423</v>
      </c>
      <c r="E37" s="38">
        <f t="shared" si="0"/>
        <v>83.6075205640423</v>
      </c>
    </row>
    <row r="38" spans="1:5" ht="51" customHeight="1">
      <c r="A38" s="35">
        <v>309</v>
      </c>
      <c r="B38" s="36" t="s">
        <v>18</v>
      </c>
      <c r="C38" s="37">
        <v>2919</v>
      </c>
      <c r="D38" s="37">
        <v>2221</v>
      </c>
      <c r="E38" s="38">
        <f t="shared" si="0"/>
        <v>76.08770126755738</v>
      </c>
    </row>
    <row r="39" spans="1:5" ht="45" customHeight="1">
      <c r="A39" s="35">
        <v>314</v>
      </c>
      <c r="B39" s="36" t="s">
        <v>65</v>
      </c>
      <c r="C39" s="37">
        <v>2057.2</v>
      </c>
      <c r="D39" s="37">
        <v>1808.3</v>
      </c>
      <c r="E39" s="38">
        <f t="shared" si="0"/>
        <v>87.90103052692982</v>
      </c>
    </row>
    <row r="40" spans="1:5" ht="18.75">
      <c r="A40" s="31">
        <v>400</v>
      </c>
      <c r="B40" s="32" t="s">
        <v>50</v>
      </c>
      <c r="C40" s="33">
        <f>C42+C43+C44+C41+C45</f>
        <v>219989.6</v>
      </c>
      <c r="D40" s="33">
        <f>D42+D43+D44+D41+D45</f>
        <v>148561.9</v>
      </c>
      <c r="E40" s="28">
        <f t="shared" si="0"/>
        <v>67.5313287537229</v>
      </c>
    </row>
    <row r="41" spans="1:5" ht="18.75">
      <c r="A41" s="35">
        <v>401</v>
      </c>
      <c r="B41" s="36" t="s">
        <v>58</v>
      </c>
      <c r="C41" s="43">
        <v>501</v>
      </c>
      <c r="D41" s="43">
        <v>335</v>
      </c>
      <c r="E41" s="38">
        <f t="shared" si="0"/>
        <v>66.86626746506987</v>
      </c>
    </row>
    <row r="42" spans="1:5" ht="18.75">
      <c r="A42" s="35">
        <v>405</v>
      </c>
      <c r="B42" s="36" t="s">
        <v>43</v>
      </c>
      <c r="C42" s="37">
        <v>181.8</v>
      </c>
      <c r="D42" s="37">
        <v>181.8</v>
      </c>
      <c r="E42" s="38">
        <f t="shared" si="0"/>
        <v>100</v>
      </c>
    </row>
    <row r="43" spans="1:5" ht="18.75" customHeight="1">
      <c r="A43" s="35">
        <v>408</v>
      </c>
      <c r="B43" s="36" t="s">
        <v>19</v>
      </c>
      <c r="C43" s="37">
        <v>16682.5</v>
      </c>
      <c r="D43" s="37">
        <v>12474.4</v>
      </c>
      <c r="E43" s="38">
        <f t="shared" si="0"/>
        <v>74.77536340476547</v>
      </c>
    </row>
    <row r="44" spans="1:5" ht="18.75">
      <c r="A44" s="35">
        <v>409</v>
      </c>
      <c r="B44" s="36" t="s">
        <v>37</v>
      </c>
      <c r="C44" s="37">
        <v>137110.7</v>
      </c>
      <c r="D44" s="37">
        <v>87643.4</v>
      </c>
      <c r="E44" s="38">
        <f t="shared" si="0"/>
        <v>63.921634124834895</v>
      </c>
    </row>
    <row r="45" spans="1:5" ht="37.5">
      <c r="A45" s="35">
        <v>412</v>
      </c>
      <c r="B45" s="36" t="s">
        <v>66</v>
      </c>
      <c r="C45" s="37">
        <v>65513.6</v>
      </c>
      <c r="D45" s="37">
        <v>47927.3</v>
      </c>
      <c r="E45" s="38">
        <f t="shared" si="0"/>
        <v>73.15626068480438</v>
      </c>
    </row>
    <row r="46" spans="1:5" ht="26.25" customHeight="1">
      <c r="A46" s="31">
        <v>500</v>
      </c>
      <c r="B46" s="32" t="s">
        <v>52</v>
      </c>
      <c r="C46" s="33">
        <f>C47+C49+C48</f>
        <v>59876.9</v>
      </c>
      <c r="D46" s="33">
        <f>D47+D49+D48</f>
        <v>26905.2</v>
      </c>
      <c r="E46" s="28">
        <f t="shared" si="0"/>
        <v>44.93418997977518</v>
      </c>
    </row>
    <row r="47" spans="1:5" ht="18.75">
      <c r="A47" s="35">
        <v>501</v>
      </c>
      <c r="B47" s="36" t="s">
        <v>49</v>
      </c>
      <c r="C47" s="37">
        <v>60</v>
      </c>
      <c r="D47" s="37">
        <v>0</v>
      </c>
      <c r="E47" s="38">
        <f t="shared" si="0"/>
        <v>0</v>
      </c>
    </row>
    <row r="48" spans="1:5" ht="18.75">
      <c r="A48" s="35">
        <v>502</v>
      </c>
      <c r="B48" s="36" t="s">
        <v>67</v>
      </c>
      <c r="C48" s="37">
        <v>1711.1</v>
      </c>
      <c r="D48" s="37">
        <v>926.7</v>
      </c>
      <c r="E48" s="38">
        <f t="shared" si="0"/>
        <v>54.1581438840512</v>
      </c>
    </row>
    <row r="49" spans="1:20" ht="18.75">
      <c r="A49" s="35">
        <v>503</v>
      </c>
      <c r="B49" s="36" t="s">
        <v>44</v>
      </c>
      <c r="C49" s="37">
        <v>58105.8</v>
      </c>
      <c r="D49" s="37">
        <v>25978.5</v>
      </c>
      <c r="E49" s="38">
        <f t="shared" si="0"/>
        <v>44.708961928069144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20" ht="18.75">
      <c r="A50" s="31">
        <v>600</v>
      </c>
      <c r="B50" s="32" t="s">
        <v>70</v>
      </c>
      <c r="C50" s="34">
        <f>C51</f>
        <v>551</v>
      </c>
      <c r="D50" s="34">
        <f>D51</f>
        <v>370.9</v>
      </c>
      <c r="E50" s="28">
        <f t="shared" si="0"/>
        <v>67.31397459165154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0"/>
      <c r="R50" s="20"/>
      <c r="S50" s="20"/>
      <c r="T50" s="20"/>
    </row>
    <row r="51" spans="1:20" ht="37.5">
      <c r="A51" s="35">
        <v>605</v>
      </c>
      <c r="B51" s="36" t="s">
        <v>71</v>
      </c>
      <c r="C51" s="37">
        <v>551</v>
      </c>
      <c r="D51" s="37">
        <v>370.9</v>
      </c>
      <c r="E51" s="38">
        <f t="shared" si="0"/>
        <v>67.31397459165154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0"/>
      <c r="R51" s="20"/>
      <c r="S51" s="20"/>
      <c r="T51" s="20"/>
    </row>
    <row r="52" spans="1:5" ht="38.25" customHeight="1">
      <c r="A52" s="31">
        <v>700</v>
      </c>
      <c r="B52" s="32" t="s">
        <v>53</v>
      </c>
      <c r="C52" s="33">
        <f>C53+C54+C56+C57+C58+C55</f>
        <v>814926.3</v>
      </c>
      <c r="D52" s="33">
        <f>D53+D54+D56+D57+D58+D55</f>
        <v>543708.1</v>
      </c>
      <c r="E52" s="28">
        <f t="shared" si="0"/>
        <v>66.71868364047154</v>
      </c>
    </row>
    <row r="53" spans="1:5" ht="18.75">
      <c r="A53" s="35">
        <v>701</v>
      </c>
      <c r="B53" s="36" t="s">
        <v>20</v>
      </c>
      <c r="C53" s="37">
        <v>181560.5</v>
      </c>
      <c r="D53" s="37">
        <v>123016.6</v>
      </c>
      <c r="E53" s="38">
        <f t="shared" si="0"/>
        <v>67.75515599483369</v>
      </c>
    </row>
    <row r="54" spans="1:5" ht="18.75">
      <c r="A54" s="35">
        <v>702</v>
      </c>
      <c r="B54" s="36" t="s">
        <v>21</v>
      </c>
      <c r="C54" s="37">
        <v>499097.6</v>
      </c>
      <c r="D54" s="37">
        <v>332986.2</v>
      </c>
      <c r="E54" s="38">
        <f t="shared" si="0"/>
        <v>66.71765201836276</v>
      </c>
    </row>
    <row r="55" spans="1:5" ht="18.75">
      <c r="A55" s="35">
        <v>703</v>
      </c>
      <c r="B55" s="36" t="s">
        <v>76</v>
      </c>
      <c r="C55" s="37">
        <v>96871.5</v>
      </c>
      <c r="D55" s="37">
        <v>62277.4</v>
      </c>
      <c r="E55" s="38">
        <f t="shared" si="0"/>
        <v>64.28867107456786</v>
      </c>
    </row>
    <row r="56" spans="1:5" ht="18.75">
      <c r="A56" s="35">
        <v>705</v>
      </c>
      <c r="B56" s="36" t="s">
        <v>22</v>
      </c>
      <c r="C56" s="37">
        <v>155</v>
      </c>
      <c r="D56" s="37">
        <v>59.7</v>
      </c>
      <c r="E56" s="38">
        <f t="shared" si="0"/>
        <v>38.516129032258064</v>
      </c>
    </row>
    <row r="57" spans="1:5" ht="18.75">
      <c r="A57" s="35">
        <v>707</v>
      </c>
      <c r="B57" s="36" t="s">
        <v>38</v>
      </c>
      <c r="C57" s="37">
        <v>13263.8</v>
      </c>
      <c r="D57" s="37">
        <v>8523.6</v>
      </c>
      <c r="E57" s="38">
        <f t="shared" si="0"/>
        <v>64.26212699226467</v>
      </c>
    </row>
    <row r="58" spans="1:5" ht="18.75">
      <c r="A58" s="35">
        <v>709</v>
      </c>
      <c r="B58" s="36" t="s">
        <v>23</v>
      </c>
      <c r="C58" s="37">
        <v>23977.9</v>
      </c>
      <c r="D58" s="37">
        <v>16844.6</v>
      </c>
      <c r="E58" s="38">
        <f t="shared" si="0"/>
        <v>70.2505223560028</v>
      </c>
    </row>
    <row r="59" spans="1:5" ht="30.75" customHeight="1">
      <c r="A59" s="31">
        <v>800</v>
      </c>
      <c r="B59" s="32" t="s">
        <v>73</v>
      </c>
      <c r="C59" s="33">
        <f>C60+C61</f>
        <v>153139.7</v>
      </c>
      <c r="D59" s="33">
        <f>D60+D61</f>
        <v>106279.5</v>
      </c>
      <c r="E59" s="28">
        <f t="shared" si="0"/>
        <v>69.40035797379778</v>
      </c>
    </row>
    <row r="60" spans="1:5" ht="18.75">
      <c r="A60" s="35">
        <v>801</v>
      </c>
      <c r="B60" s="36" t="s">
        <v>73</v>
      </c>
      <c r="C60" s="37">
        <v>120185.6</v>
      </c>
      <c r="D60" s="37">
        <v>81994.1</v>
      </c>
      <c r="E60" s="38">
        <f t="shared" si="0"/>
        <v>68.22289858352416</v>
      </c>
    </row>
    <row r="61" spans="1:5" ht="18.75">
      <c r="A61" s="35">
        <v>804</v>
      </c>
      <c r="B61" s="36" t="s">
        <v>74</v>
      </c>
      <c r="C61" s="37">
        <v>32954.1</v>
      </c>
      <c r="D61" s="37">
        <v>24285.4</v>
      </c>
      <c r="E61" s="38">
        <f t="shared" si="0"/>
        <v>73.69462373422428</v>
      </c>
    </row>
    <row r="62" spans="1:5" ht="34.5" customHeight="1">
      <c r="A62" s="31">
        <v>1000</v>
      </c>
      <c r="B62" s="32" t="s">
        <v>54</v>
      </c>
      <c r="C62" s="33">
        <f>C63+C64+C65+C66+C67</f>
        <v>366760.00000000006</v>
      </c>
      <c r="D62" s="33">
        <f>D63+D64+D65+D66+D67</f>
        <v>252367.30000000002</v>
      </c>
      <c r="E62" s="28">
        <f t="shared" si="0"/>
        <v>68.80993019958555</v>
      </c>
    </row>
    <row r="63" spans="1:5" ht="18.75">
      <c r="A63" s="35">
        <v>1001</v>
      </c>
      <c r="B63" s="36" t="s">
        <v>25</v>
      </c>
      <c r="C63" s="37">
        <v>7550</v>
      </c>
      <c r="D63" s="37">
        <v>5937.1</v>
      </c>
      <c r="E63" s="38">
        <f t="shared" si="0"/>
        <v>78.63708609271524</v>
      </c>
    </row>
    <row r="64" spans="1:5" ht="18.75">
      <c r="A64" s="35">
        <v>1002</v>
      </c>
      <c r="B64" s="36" t="s">
        <v>26</v>
      </c>
      <c r="C64" s="37">
        <v>92578</v>
      </c>
      <c r="D64" s="37">
        <v>63286.5</v>
      </c>
      <c r="E64" s="38">
        <f t="shared" si="0"/>
        <v>68.36019356650608</v>
      </c>
    </row>
    <row r="65" spans="1:5" ht="18.75">
      <c r="A65" s="35">
        <v>1003</v>
      </c>
      <c r="B65" s="36" t="s">
        <v>48</v>
      </c>
      <c r="C65" s="37">
        <v>160547.2</v>
      </c>
      <c r="D65" s="44">
        <v>99688.1</v>
      </c>
      <c r="E65" s="38">
        <f t="shared" si="0"/>
        <v>62.09270544736999</v>
      </c>
    </row>
    <row r="66" spans="1:5" ht="37.5">
      <c r="A66" s="35">
        <v>1004</v>
      </c>
      <c r="B66" s="36" t="s">
        <v>28</v>
      </c>
      <c r="C66" s="37">
        <v>90424.6</v>
      </c>
      <c r="D66" s="37">
        <v>71820.6</v>
      </c>
      <c r="E66" s="38">
        <f t="shared" si="0"/>
        <v>79.42595267217108</v>
      </c>
    </row>
    <row r="67" spans="1:5" ht="18.75">
      <c r="A67" s="35">
        <v>1006</v>
      </c>
      <c r="B67" s="36" t="s">
        <v>27</v>
      </c>
      <c r="C67" s="37">
        <v>15660.2</v>
      </c>
      <c r="D67" s="37">
        <v>11635</v>
      </c>
      <c r="E67" s="38">
        <f t="shared" si="0"/>
        <v>74.29662456418181</v>
      </c>
    </row>
    <row r="68" spans="1:5" ht="39" customHeight="1">
      <c r="A68" s="31">
        <v>1100</v>
      </c>
      <c r="B68" s="32" t="s">
        <v>60</v>
      </c>
      <c r="C68" s="34">
        <f>C69+C70</f>
        <v>70288.6</v>
      </c>
      <c r="D68" s="34">
        <f>D69+D70</f>
        <v>60909.5</v>
      </c>
      <c r="E68" s="28">
        <f t="shared" si="0"/>
        <v>86.65629988362265</v>
      </c>
    </row>
    <row r="69" spans="1:5" ht="18.75">
      <c r="A69" s="35">
        <v>1102</v>
      </c>
      <c r="B69" s="36" t="s">
        <v>61</v>
      </c>
      <c r="C69" s="37">
        <v>26388.6</v>
      </c>
      <c r="D69" s="37">
        <v>18677.6</v>
      </c>
      <c r="E69" s="38">
        <f t="shared" si="0"/>
        <v>70.77904852853126</v>
      </c>
    </row>
    <row r="70" spans="1:5" ht="37.5">
      <c r="A70" s="35">
        <v>1105</v>
      </c>
      <c r="B70" s="36" t="s">
        <v>72</v>
      </c>
      <c r="C70" s="37">
        <v>43900</v>
      </c>
      <c r="D70" s="37">
        <v>42231.9</v>
      </c>
      <c r="E70" s="38">
        <f t="shared" si="0"/>
        <v>96.2002277904328</v>
      </c>
    </row>
    <row r="71" spans="1:5" ht="38.25" customHeight="1">
      <c r="A71" s="31">
        <v>1200</v>
      </c>
      <c r="B71" s="32" t="s">
        <v>62</v>
      </c>
      <c r="C71" s="34">
        <f>C72</f>
        <v>4585</v>
      </c>
      <c r="D71" s="34">
        <f>D72</f>
        <v>3355.2</v>
      </c>
      <c r="E71" s="28">
        <f t="shared" si="0"/>
        <v>73.17775354416575</v>
      </c>
    </row>
    <row r="72" spans="1:5" ht="18.75">
      <c r="A72" s="35">
        <v>1201</v>
      </c>
      <c r="B72" s="36" t="s">
        <v>24</v>
      </c>
      <c r="C72" s="37">
        <v>4585</v>
      </c>
      <c r="D72" s="37">
        <v>3355.2</v>
      </c>
      <c r="E72" s="38">
        <f t="shared" si="0"/>
        <v>73.17775354416575</v>
      </c>
    </row>
    <row r="73" spans="1:5" ht="18.75">
      <c r="A73" s="31">
        <v>1400</v>
      </c>
      <c r="B73" s="32" t="s">
        <v>55</v>
      </c>
      <c r="C73" s="34">
        <v>59721.1</v>
      </c>
      <c r="D73" s="34">
        <v>45831.1</v>
      </c>
      <c r="E73" s="28">
        <f>D73/C73*100</f>
        <v>76.74188854525453</v>
      </c>
    </row>
    <row r="74" spans="1:5" ht="18.75">
      <c r="A74" s="31"/>
      <c r="B74" s="32" t="s">
        <v>46</v>
      </c>
      <c r="C74" s="33">
        <f>C25+C34+C36+C40+C46+C50+C52+C59+C62+C68+C71+C73</f>
        <v>1839086.7000000002</v>
      </c>
      <c r="D74" s="33">
        <f>D25+D34+D36+D40+D46+D50+D52+D59+D62+D68+D71+D73</f>
        <v>1250913.3</v>
      </c>
      <c r="E74" s="28">
        <f>D74/C74*100</f>
        <v>68.01817989331335</v>
      </c>
    </row>
    <row r="75" spans="1:5" ht="15">
      <c r="A75" s="7"/>
      <c r="B75" s="11"/>
      <c r="C75" s="7"/>
      <c r="D75" s="7"/>
      <c r="E75" s="8"/>
    </row>
    <row r="76" spans="1:5" ht="15">
      <c r="A76" s="7"/>
      <c r="B76" s="11"/>
      <c r="C76" s="7"/>
      <c r="D76" s="7"/>
      <c r="E76" s="8"/>
    </row>
    <row r="77" spans="1:5" ht="15">
      <c r="A77" s="9"/>
      <c r="B77" s="10"/>
      <c r="C77" s="7"/>
      <c r="D77" s="7"/>
      <c r="E77" s="8"/>
    </row>
    <row r="79" spans="1:5" ht="23.25">
      <c r="A79" s="50"/>
      <c r="B79" s="51"/>
      <c r="C79" s="51"/>
      <c r="D79" s="51"/>
      <c r="E79" s="51"/>
    </row>
    <row r="97" spans="1:5" ht="15">
      <c r="A97" s="2"/>
      <c r="B97" s="5"/>
      <c r="C97" s="2"/>
      <c r="D97" s="2"/>
      <c r="E97" s="3"/>
    </row>
    <row r="98" spans="1:5" ht="15">
      <c r="A98" s="2"/>
      <c r="B98" s="5"/>
      <c r="C98" s="2"/>
      <c r="D98" s="2"/>
      <c r="E98" s="3"/>
    </row>
    <row r="99" spans="1:5" ht="15">
      <c r="A99" s="1"/>
      <c r="B99" s="4"/>
      <c r="C99" s="2"/>
      <c r="D99" s="2"/>
      <c r="E99" s="3"/>
    </row>
    <row r="100" spans="1:5" ht="15">
      <c r="A100" s="1"/>
      <c r="B100" s="4"/>
      <c r="C100" s="2"/>
      <c r="D100" s="2"/>
      <c r="E100" s="3"/>
    </row>
    <row r="101" spans="1:5" ht="15">
      <c r="A101" s="2"/>
      <c r="B101" s="5"/>
      <c r="C101" s="2"/>
      <c r="D101" s="2"/>
      <c r="E101" s="3"/>
    </row>
    <row r="102" spans="1:5" ht="15">
      <c r="A102" s="2"/>
      <c r="B102" s="5"/>
      <c r="C102" s="2"/>
      <c r="D102" s="2"/>
      <c r="E102" s="3"/>
    </row>
    <row r="103" spans="1:5" ht="15">
      <c r="A103" s="2"/>
      <c r="B103" s="5"/>
      <c r="C103" s="2"/>
      <c r="D103" s="2"/>
      <c r="E103" s="3"/>
    </row>
    <row r="104" spans="1:6" ht="25.5">
      <c r="A104" s="2"/>
      <c r="B104" s="52"/>
      <c r="C104" s="53"/>
      <c r="D104" s="53"/>
      <c r="E104" s="53"/>
      <c r="F104" s="12"/>
    </row>
  </sheetData>
  <sheetProtection/>
  <mergeCells count="5">
    <mergeCell ref="A79:E79"/>
    <mergeCell ref="B104:E104"/>
    <mergeCell ref="C3:E4"/>
    <mergeCell ref="A5:E5"/>
    <mergeCell ref="A1:E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User7</cp:lastModifiedBy>
  <cp:lastPrinted>2020-09-24T08:17:50Z</cp:lastPrinted>
  <dcterms:created xsi:type="dcterms:W3CDTF">2006-06-07T08:11:59Z</dcterms:created>
  <dcterms:modified xsi:type="dcterms:W3CDTF">2020-10-26T08:21:14Z</dcterms:modified>
  <cp:category/>
  <cp:version/>
  <cp:contentType/>
  <cp:contentStatus/>
</cp:coreProperties>
</file>