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<sst xmlns="http://schemas.openxmlformats.org/spreadsheetml/2006/main" count="88" uniqueCount="86">
  <si>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</si>
  <si>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</si>
  <si>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</si>
  <si>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</si>
  <si>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</si>
  <si>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</si>
  <si>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</si>
  <si>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</si>
  <si>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</si>
  <si>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</si>
  <si>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</si>
  <si>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</si>
  <si>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</si>
  <si>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</si>
  <si>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</si>
  <si>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</si>
  <si>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</si>
  <si>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</si>
  <si>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</si>
  <si>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</si>
  <si>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</si>
  <si>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</si>
  <si>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</si>
  <si>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</si>
  <si>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</si>
  <si>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</si>
  <si>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</si>
  <si>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</si>
  <si>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</si>
  <si>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</si>
  <si>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</si>
  <si>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</si>
  <si>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</si>
  <si>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</si>
  <si>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</si>
  <si>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</si>
  <si>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</si>
  <si>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</si>
  <si>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</si>
  <si>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</si>
  <si>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</si>
  <si>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</si>
  <si>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</si>
  <si>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</si>
  <si>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</si>
  <si>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</si>
  <si>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</si>
  <si>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</si>
  <si>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</si>
  <si>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</si>
  <si>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</si>
  <si>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</si>
  <si>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</si>
  <si>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</si>
  <si>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</si>
  <si>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</si>
  <si>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</si>
  <si>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</si>
  <si>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</si>
  <si>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</si>
  <si>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</si>
  <si>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</si>
  <si>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</si>
  <si>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</si>
  <si>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</si>
  <si>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</si>
  <si>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</si>
  <si>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</si>
  <si>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</si>
  <si>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</si>
  <si>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</si>
  <si>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</si>
  <si>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</si>
  <si>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</si>
  <si>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</si>
  <si>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</si>
  <si>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</si>
  <si>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</si>
  <si>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</si>
  <si>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</si>
  <si>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</si>
  <si>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</si>
  <si>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</si>
  <si>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Отчет об исполнении районного бюджета на 1 апреля 2021 года</t>
  </si>
  <si>
    <t>Уточненный план на 1 апреля  2021 года</t>
  </si>
  <si>
    <t>Исполнено на 1 апреля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</si>
</sst>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1">
      <selection activeCell="D7" sqref="D7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83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76</v>
      </c>
    </row>
    <row r="5" spans="1:5" ht="76.5" customHeight="1">
      <c r="A5" s="15" t="s">
        <v>0</v>
      </c>
      <c r="B5" s="15" t="s">
        <v>1</v>
      </c>
      <c r="C5" s="15" t="s">
        <v>84</v>
      </c>
      <c r="D5" s="15" t="s">
        <v>85</v>
      </c>
      <c r="E5" s="16" t="s">
        <v>39</v>
      </c>
    </row>
    <row r="6" spans="1:5" ht="29.25" customHeight="1">
      <c r="A6" s="44" t="s">
        <v>2</v>
      </c>
      <c r="B6" s="45" t="s">
        <v>81</v>
      </c>
      <c r="C6" s="40">
        <v>409019</v>
      </c>
      <c r="D6" s="40">
        <v>87960.9</v>
      </c>
      <c r="E6" s="41">
        <f>D6/C6*100</f>
        <v>21.505333493065113</v>
      </c>
    </row>
    <row r="7" spans="1:5" ht="33.75" customHeight="1">
      <c r="A7" s="44" t="s">
        <v>68</v>
      </c>
      <c r="B7" s="45" t="s">
        <v>67</v>
      </c>
      <c r="C7" s="40">
        <v>19268</v>
      </c>
      <c r="D7" s="40">
        <v>4334</v>
      </c>
      <c r="E7" s="41">
        <f aca="true" t="shared" si="0" ref="E7:E70">D7/C7*100</f>
        <v>22.49325306207183</v>
      </c>
    </row>
    <row r="8" spans="1:5" ht="33" customHeight="1">
      <c r="A8" s="44" t="s">
        <v>82</v>
      </c>
      <c r="B8" s="45" t="s">
        <v>63</v>
      </c>
      <c r="C8" s="40">
        <v>7270</v>
      </c>
      <c r="D8" s="40">
        <v>1801.5</v>
      </c>
      <c r="E8" s="41">
        <f t="shared" si="0"/>
        <v>24.779917469050893</v>
      </c>
    </row>
    <row r="9" spans="1:5" ht="29.25" customHeight="1">
      <c r="A9" s="44" t="s">
        <v>33</v>
      </c>
      <c r="B9" s="45" t="s">
        <v>34</v>
      </c>
      <c r="C9" s="40">
        <v>2022</v>
      </c>
      <c r="D9" s="40">
        <v>1994.7</v>
      </c>
      <c r="E9" s="41">
        <f t="shared" si="0"/>
        <v>98.64985163204749</v>
      </c>
    </row>
    <row r="10" spans="1:5" ht="20.25" customHeight="1">
      <c r="A10" s="44" t="s">
        <v>35</v>
      </c>
      <c r="B10" s="45" t="s">
        <v>36</v>
      </c>
      <c r="C10" s="40">
        <v>2556</v>
      </c>
      <c r="D10" s="40">
        <v>3981.9</v>
      </c>
      <c r="E10" s="41">
        <f t="shared" si="0"/>
        <v>155.78638497652582</v>
      </c>
    </row>
    <row r="11" spans="1:5" ht="24.75" customHeight="1">
      <c r="A11" s="44" t="s">
        <v>3</v>
      </c>
      <c r="B11" s="45" t="s">
        <v>4</v>
      </c>
      <c r="C11" s="40">
        <v>3576</v>
      </c>
      <c r="D11" s="40">
        <v>813.1</v>
      </c>
      <c r="E11" s="41">
        <f t="shared" si="0"/>
        <v>22.737695749440718</v>
      </c>
    </row>
    <row r="12" spans="1:5" ht="36">
      <c r="A12" s="44" t="s">
        <v>5</v>
      </c>
      <c r="B12" s="45" t="s">
        <v>6</v>
      </c>
      <c r="C12" s="40">
        <v>3846</v>
      </c>
      <c r="D12" s="40">
        <v>1334.6</v>
      </c>
      <c r="E12" s="41">
        <f t="shared" si="0"/>
        <v>34.70098803952158</v>
      </c>
    </row>
    <row r="13" spans="1:5" ht="18">
      <c r="A13" s="44" t="s">
        <v>40</v>
      </c>
      <c r="B13" s="45" t="s">
        <v>41</v>
      </c>
      <c r="C13" s="40">
        <v>1158</v>
      </c>
      <c r="D13" s="40">
        <v>1387.6</v>
      </c>
      <c r="E13" s="41">
        <f t="shared" si="0"/>
        <v>119.82728842832469</v>
      </c>
    </row>
    <row r="14" spans="1:5" ht="36">
      <c r="A14" s="44" t="s">
        <v>59</v>
      </c>
      <c r="B14" s="45" t="s">
        <v>14</v>
      </c>
      <c r="C14" s="40">
        <v>0</v>
      </c>
      <c r="D14" s="40">
        <v>8.1</v>
      </c>
      <c r="E14" s="41">
        <v>0</v>
      </c>
    </row>
    <row r="15" spans="1:5" ht="36">
      <c r="A15" s="44" t="s">
        <v>7</v>
      </c>
      <c r="B15" s="45" t="s">
        <v>8</v>
      </c>
      <c r="C15" s="40">
        <v>1000</v>
      </c>
      <c r="D15" s="40">
        <v>332</v>
      </c>
      <c r="E15" s="41">
        <f t="shared" si="0"/>
        <v>33.2</v>
      </c>
    </row>
    <row r="16" spans="1:5" ht="18">
      <c r="A16" s="44" t="s">
        <v>9</v>
      </c>
      <c r="B16" s="45" t="s">
        <v>10</v>
      </c>
      <c r="C16" s="40">
        <v>343</v>
      </c>
      <c r="D16" s="40">
        <v>57.1</v>
      </c>
      <c r="E16" s="41">
        <f t="shared" si="0"/>
        <v>16.64723032069971</v>
      </c>
    </row>
    <row r="17" spans="1:5" ht="18">
      <c r="A17" s="44" t="s">
        <v>11</v>
      </c>
      <c r="B17" s="45" t="s">
        <v>12</v>
      </c>
      <c r="C17" s="40">
        <v>26</v>
      </c>
      <c r="D17" s="40">
        <v>-0.2</v>
      </c>
      <c r="E17" s="41">
        <f t="shared" si="0"/>
        <v>-0.7692307692307693</v>
      </c>
    </row>
    <row r="18" spans="1:5" ht="34.5">
      <c r="A18" s="24"/>
      <c r="B18" s="25" t="s">
        <v>13</v>
      </c>
      <c r="C18" s="26">
        <f>C6+C7+C8+C9+C10+C11+C12+C13+C14+C15+C16+C17</f>
        <v>450084</v>
      </c>
      <c r="D18" s="26">
        <f>D6+D7+D8+D9+D10+D11+D12+D13+D14+D15+D16+D17</f>
        <v>104005.30000000002</v>
      </c>
      <c r="E18" s="37">
        <f t="shared" si="0"/>
        <v>23.10797540014753</v>
      </c>
    </row>
    <row r="19" spans="1:5" ht="18">
      <c r="A19" s="46" t="s">
        <v>15</v>
      </c>
      <c r="B19" s="47" t="s">
        <v>16</v>
      </c>
      <c r="C19" s="40">
        <v>1298994.8</v>
      </c>
      <c r="D19" s="40">
        <v>300697.8</v>
      </c>
      <c r="E19" s="41">
        <f t="shared" si="0"/>
        <v>23.14849913179021</v>
      </c>
    </row>
    <row r="20" spans="1:5" ht="17.25">
      <c r="A20" s="48"/>
      <c r="B20" s="25" t="s">
        <v>17</v>
      </c>
      <c r="C20" s="26">
        <f>C18+C19</f>
        <v>1749078.8</v>
      </c>
      <c r="D20" s="26">
        <f>D18+D19</f>
        <v>404703.1</v>
      </c>
      <c r="E20" s="27">
        <f t="shared" si="0"/>
        <v>23.138071309308646</v>
      </c>
    </row>
    <row r="21" spans="1:5" ht="17.25">
      <c r="A21" s="24"/>
      <c r="B21" s="25" t="s">
        <v>56</v>
      </c>
      <c r="C21" s="26">
        <f>C20-C72</f>
        <v>-25162.199999999953</v>
      </c>
      <c r="D21" s="26">
        <f>D20-D72</f>
        <v>-4821.600000000093</v>
      </c>
      <c r="E21" s="27"/>
    </row>
    <row r="22" spans="1:5" ht="17.25">
      <c r="A22" s="28"/>
      <c r="B22" s="29" t="s">
        <v>30</v>
      </c>
      <c r="C22" s="22"/>
      <c r="D22" s="22"/>
      <c r="E22" s="23"/>
    </row>
    <row r="23" spans="1:5" ht="17.25">
      <c r="A23" s="30" t="s">
        <v>32</v>
      </c>
      <c r="B23" s="31" t="s">
        <v>47</v>
      </c>
      <c r="C23" s="32">
        <f>C24+C25+C26+C27+C28+C29+C30+C31</f>
        <v>82839.2</v>
      </c>
      <c r="D23" s="32">
        <f>D24+D25+D26+D27+D28+D29+D30+D31</f>
        <v>17619.7</v>
      </c>
      <c r="E23" s="27">
        <f t="shared" si="0"/>
        <v>21.26976117586843</v>
      </c>
    </row>
    <row r="24" spans="1:5" ht="54">
      <c r="A24" s="34">
        <v>102</v>
      </c>
      <c r="B24" s="35" t="s">
        <v>31</v>
      </c>
      <c r="C24" s="36">
        <v>2658</v>
      </c>
      <c r="D24" s="36">
        <v>592</v>
      </c>
      <c r="E24" s="37">
        <f t="shared" si="0"/>
        <v>22.272385252069224</v>
      </c>
    </row>
    <row r="25" spans="1:5" ht="54">
      <c r="A25" s="38">
        <v>103</v>
      </c>
      <c r="B25" s="39" t="s">
        <v>42</v>
      </c>
      <c r="C25" s="40">
        <v>1739</v>
      </c>
      <c r="D25" s="40">
        <v>348.3</v>
      </c>
      <c r="E25" s="41">
        <f t="shared" si="0"/>
        <v>20.02875215641173</v>
      </c>
    </row>
    <row r="26" spans="1:5" ht="54">
      <c r="A26" s="38">
        <v>104</v>
      </c>
      <c r="B26" s="39" t="s">
        <v>31</v>
      </c>
      <c r="C26" s="40">
        <v>50175.9</v>
      </c>
      <c r="D26" s="40">
        <v>11992.4</v>
      </c>
      <c r="E26" s="41">
        <f t="shared" si="0"/>
        <v>23.90071727662085</v>
      </c>
    </row>
    <row r="27" spans="1:5" ht="18">
      <c r="A27" s="38">
        <v>105</v>
      </c>
      <c r="B27" s="39" t="s">
        <v>74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79</v>
      </c>
      <c r="C28" s="40">
        <v>22894.8</v>
      </c>
      <c r="D28" s="40">
        <v>3890.3</v>
      </c>
      <c r="E28" s="41">
        <f t="shared" si="0"/>
        <v>16.992068067858206</v>
      </c>
    </row>
    <row r="29" spans="1:5" ht="24.75" customHeight="1">
      <c r="A29" s="34">
        <v>107</v>
      </c>
      <c r="B29" s="35" t="s">
        <v>57</v>
      </c>
      <c r="C29" s="36">
        <v>1849</v>
      </c>
      <c r="D29" s="36">
        <v>528.9</v>
      </c>
      <c r="E29" s="37">
        <f t="shared" si="0"/>
        <v>28.604651162790695</v>
      </c>
    </row>
    <row r="30" spans="1:5" ht="19.5" customHeight="1">
      <c r="A30" s="34">
        <v>111</v>
      </c>
      <c r="B30" s="35" t="s">
        <v>29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45</v>
      </c>
      <c r="C31" s="36">
        <v>2510.4</v>
      </c>
      <c r="D31" s="42">
        <v>267.8</v>
      </c>
      <c r="E31" s="37">
        <f t="shared" si="0"/>
        <v>10.667622689611218</v>
      </c>
    </row>
    <row r="32" spans="1:5" ht="29.25" customHeight="1">
      <c r="A32" s="30">
        <v>200</v>
      </c>
      <c r="B32" s="31" t="s">
        <v>77</v>
      </c>
      <c r="C32" s="33">
        <f>C33</f>
        <v>2106</v>
      </c>
      <c r="D32" s="32">
        <f>D33</f>
        <v>527</v>
      </c>
      <c r="E32" s="27">
        <f t="shared" si="0"/>
        <v>25.023741690408357</v>
      </c>
    </row>
    <row r="33" spans="1:5" ht="29.25" customHeight="1">
      <c r="A33" s="34">
        <v>203</v>
      </c>
      <c r="B33" s="35" t="s">
        <v>78</v>
      </c>
      <c r="C33" s="36">
        <v>2106</v>
      </c>
      <c r="D33" s="42">
        <v>527</v>
      </c>
      <c r="E33" s="37">
        <f t="shared" si="0"/>
        <v>25.023741690408357</v>
      </c>
    </row>
    <row r="34" spans="1:5" ht="43.5" customHeight="1">
      <c r="A34" s="30">
        <v>300</v>
      </c>
      <c r="B34" s="31" t="s">
        <v>51</v>
      </c>
      <c r="C34" s="33">
        <f>C35+C36+C37</f>
        <v>6902.6</v>
      </c>
      <c r="D34" s="33">
        <f>D35+D36+D37</f>
        <v>1100.8</v>
      </c>
      <c r="E34" s="27">
        <f t="shared" si="0"/>
        <v>15.947613942572362</v>
      </c>
    </row>
    <row r="35" spans="1:5" ht="21" customHeight="1">
      <c r="A35" s="34">
        <v>304</v>
      </c>
      <c r="B35" s="35" t="s">
        <v>80</v>
      </c>
      <c r="C35" s="36">
        <v>1604</v>
      </c>
      <c r="D35" s="36">
        <v>387.3</v>
      </c>
      <c r="E35" s="37">
        <f t="shared" si="0"/>
        <v>24.14588528678304</v>
      </c>
    </row>
    <row r="36" spans="1:5" ht="51" customHeight="1">
      <c r="A36" s="34">
        <v>309</v>
      </c>
      <c r="B36" s="35" t="s">
        <v>18</v>
      </c>
      <c r="C36" s="36">
        <v>4686.6</v>
      </c>
      <c r="D36" s="36">
        <v>658.4</v>
      </c>
      <c r="E36" s="37">
        <f t="shared" si="0"/>
        <v>14.048563990952928</v>
      </c>
    </row>
    <row r="37" spans="1:5" ht="45" customHeight="1">
      <c r="A37" s="34">
        <v>314</v>
      </c>
      <c r="B37" s="35" t="s">
        <v>64</v>
      </c>
      <c r="C37" s="36">
        <v>612</v>
      </c>
      <c r="D37" s="36">
        <v>55.1</v>
      </c>
      <c r="E37" s="37">
        <f t="shared" si="0"/>
        <v>9.00326797385621</v>
      </c>
    </row>
    <row r="38" spans="1:5" ht="17.25">
      <c r="A38" s="30">
        <v>400</v>
      </c>
      <c r="B38" s="31" t="s">
        <v>50</v>
      </c>
      <c r="C38" s="32">
        <f>C40+C41+C42+C39+C43</f>
        <v>154861</v>
      </c>
      <c r="D38" s="32">
        <f>D40+D41+D42+D39+D43</f>
        <v>52627.6</v>
      </c>
      <c r="E38" s="27">
        <f t="shared" si="0"/>
        <v>33.983766087007055</v>
      </c>
    </row>
    <row r="39" spans="1:5" ht="18">
      <c r="A39" s="34">
        <v>401</v>
      </c>
      <c r="B39" s="35" t="s">
        <v>58</v>
      </c>
      <c r="C39" s="42">
        <v>501</v>
      </c>
      <c r="D39" s="42">
        <v>104.6</v>
      </c>
      <c r="E39" s="37">
        <f t="shared" si="0"/>
        <v>20.878243512974052</v>
      </c>
    </row>
    <row r="40" spans="1:5" ht="18">
      <c r="A40" s="34">
        <v>405</v>
      </c>
      <c r="B40" s="35" t="s">
        <v>43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19</v>
      </c>
      <c r="C41" s="36">
        <v>17395.5</v>
      </c>
      <c r="D41" s="36">
        <v>4311.2</v>
      </c>
      <c r="E41" s="37">
        <f t="shared" si="0"/>
        <v>24.783420999683827</v>
      </c>
    </row>
    <row r="42" spans="1:5" ht="18">
      <c r="A42" s="34">
        <v>409</v>
      </c>
      <c r="B42" s="35" t="s">
        <v>37</v>
      </c>
      <c r="C42" s="36">
        <v>83773</v>
      </c>
      <c r="D42" s="36">
        <v>35524.3</v>
      </c>
      <c r="E42" s="37">
        <f t="shared" si="0"/>
        <v>42.4054289568238</v>
      </c>
    </row>
    <row r="43" spans="1:5" ht="18">
      <c r="A43" s="34">
        <v>412</v>
      </c>
      <c r="B43" s="35" t="s">
        <v>65</v>
      </c>
      <c r="C43" s="36">
        <v>52879</v>
      </c>
      <c r="D43" s="36">
        <v>12687.5</v>
      </c>
      <c r="E43" s="37">
        <f t="shared" si="0"/>
        <v>23.99345675977231</v>
      </c>
    </row>
    <row r="44" spans="1:5" ht="26.25" customHeight="1">
      <c r="A44" s="30">
        <v>500</v>
      </c>
      <c r="B44" s="31" t="s">
        <v>52</v>
      </c>
      <c r="C44" s="32">
        <f>C45+C47+C46</f>
        <v>29387.5</v>
      </c>
      <c r="D44" s="32">
        <f>D45+D47+D46</f>
        <v>7682.5</v>
      </c>
      <c r="E44" s="27">
        <f t="shared" si="0"/>
        <v>26.14206720544449</v>
      </c>
    </row>
    <row r="45" spans="1:5" ht="18">
      <c r="A45" s="34">
        <v>501</v>
      </c>
      <c r="B45" s="35" t="s">
        <v>49</v>
      </c>
      <c r="C45" s="36">
        <v>648.4</v>
      </c>
      <c r="D45" s="36">
        <v>0</v>
      </c>
      <c r="E45" s="37">
        <f t="shared" si="0"/>
        <v>0</v>
      </c>
    </row>
    <row r="46" spans="1:5" ht="18">
      <c r="A46" s="34">
        <v>502</v>
      </c>
      <c r="B46" s="35" t="s">
        <v>66</v>
      </c>
      <c r="C46" s="36">
        <v>6390.9</v>
      </c>
      <c r="D46" s="36">
        <v>1103.5</v>
      </c>
      <c r="E46" s="37">
        <f t="shared" si="0"/>
        <v>17.266738644009454</v>
      </c>
    </row>
    <row r="47" spans="1:20" ht="18">
      <c r="A47" s="34">
        <v>503</v>
      </c>
      <c r="B47" s="35" t="s">
        <v>44</v>
      </c>
      <c r="C47" s="36">
        <v>22348.2</v>
      </c>
      <c r="D47" s="36">
        <v>6579</v>
      </c>
      <c r="E47" s="37">
        <f t="shared" si="0"/>
        <v>29.43861250570516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69</v>
      </c>
      <c r="C48" s="33">
        <f>C49</f>
        <v>551</v>
      </c>
      <c r="D48" s="33">
        <f>D49</f>
        <v>118.6</v>
      </c>
      <c r="E48" s="27">
        <f t="shared" si="0"/>
        <v>21.524500907441016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70</v>
      </c>
      <c r="C49" s="36">
        <v>551</v>
      </c>
      <c r="D49" s="36">
        <v>118.6</v>
      </c>
      <c r="E49" s="37">
        <f t="shared" si="0"/>
        <v>21.524500907441016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53</v>
      </c>
      <c r="C50" s="32">
        <f>C51+C52+C54+C55+C56+C53</f>
        <v>835519</v>
      </c>
      <c r="D50" s="32">
        <f>D51+D52+D54+D55+D56+D53</f>
        <v>169760.40000000002</v>
      </c>
      <c r="E50" s="27">
        <f t="shared" si="0"/>
        <v>20.317958059601278</v>
      </c>
    </row>
    <row r="51" spans="1:5" ht="18">
      <c r="A51" s="34">
        <v>701</v>
      </c>
      <c r="B51" s="35" t="s">
        <v>20</v>
      </c>
      <c r="C51" s="36">
        <v>174395.5</v>
      </c>
      <c r="D51" s="36">
        <v>30386.7</v>
      </c>
      <c r="E51" s="37">
        <f t="shared" si="0"/>
        <v>17.42401610133289</v>
      </c>
    </row>
    <row r="52" spans="1:5" ht="18">
      <c r="A52" s="34">
        <v>702</v>
      </c>
      <c r="B52" s="35" t="s">
        <v>21</v>
      </c>
      <c r="C52" s="36">
        <v>508363.6</v>
      </c>
      <c r="D52" s="36">
        <v>112834.1</v>
      </c>
      <c r="E52" s="37">
        <f t="shared" si="0"/>
        <v>22.19555058623395</v>
      </c>
    </row>
    <row r="53" spans="1:5" ht="18">
      <c r="A53" s="34">
        <v>703</v>
      </c>
      <c r="B53" s="35" t="s">
        <v>75</v>
      </c>
      <c r="C53" s="36">
        <v>90450.5</v>
      </c>
      <c r="D53" s="36">
        <v>15907.8</v>
      </c>
      <c r="E53" s="37">
        <f t="shared" si="0"/>
        <v>17.587299130463624</v>
      </c>
    </row>
    <row r="54" spans="1:5" ht="18">
      <c r="A54" s="34">
        <v>705</v>
      </c>
      <c r="B54" s="35" t="s">
        <v>22</v>
      </c>
      <c r="C54" s="36">
        <v>283</v>
      </c>
      <c r="D54" s="36">
        <v>9.2</v>
      </c>
      <c r="E54" s="37">
        <f t="shared" si="0"/>
        <v>3.2508833922261484</v>
      </c>
    </row>
    <row r="55" spans="1:5" ht="18">
      <c r="A55" s="34">
        <v>707</v>
      </c>
      <c r="B55" s="35" t="s">
        <v>38</v>
      </c>
      <c r="C55" s="36">
        <v>14087</v>
      </c>
      <c r="D55" s="36">
        <v>1590.4</v>
      </c>
      <c r="E55" s="37">
        <f t="shared" si="0"/>
        <v>11.289841698019451</v>
      </c>
    </row>
    <row r="56" spans="1:5" ht="18">
      <c r="A56" s="34">
        <v>709</v>
      </c>
      <c r="B56" s="35" t="s">
        <v>23</v>
      </c>
      <c r="C56" s="36">
        <v>47939.4</v>
      </c>
      <c r="D56" s="36">
        <v>9032.2</v>
      </c>
      <c r="E56" s="37">
        <f t="shared" si="0"/>
        <v>18.840869931622006</v>
      </c>
    </row>
    <row r="57" spans="1:5" ht="30.75" customHeight="1">
      <c r="A57" s="30">
        <v>800</v>
      </c>
      <c r="B57" s="31" t="s">
        <v>72</v>
      </c>
      <c r="C57" s="32">
        <f>C58+C59</f>
        <v>158417.8</v>
      </c>
      <c r="D57" s="32">
        <f>D58+D59</f>
        <v>39796.2</v>
      </c>
      <c r="E57" s="27">
        <f t="shared" si="0"/>
        <v>25.121040691134453</v>
      </c>
    </row>
    <row r="58" spans="1:5" ht="18">
      <c r="A58" s="34">
        <v>801</v>
      </c>
      <c r="B58" s="35" t="s">
        <v>72</v>
      </c>
      <c r="C58" s="36">
        <v>124462.4</v>
      </c>
      <c r="D58" s="36">
        <v>31763.5</v>
      </c>
      <c r="E58" s="37">
        <f t="shared" si="0"/>
        <v>25.520558819370347</v>
      </c>
    </row>
    <row r="59" spans="1:5" ht="18">
      <c r="A59" s="34">
        <v>804</v>
      </c>
      <c r="B59" s="35" t="s">
        <v>73</v>
      </c>
      <c r="C59" s="36">
        <v>33955.4</v>
      </c>
      <c r="D59" s="36">
        <v>8032.7</v>
      </c>
      <c r="E59" s="37">
        <f t="shared" si="0"/>
        <v>23.656620154673483</v>
      </c>
    </row>
    <row r="60" spans="1:5" ht="34.5" customHeight="1">
      <c r="A60" s="30">
        <v>1000</v>
      </c>
      <c r="B60" s="31" t="s">
        <v>54</v>
      </c>
      <c r="C60" s="32">
        <f>C61+C62+C63+C64+C65</f>
        <v>401578.89999999997</v>
      </c>
      <c r="D60" s="32">
        <f>D61+D62+D63+D64+D65</f>
        <v>97074.90000000001</v>
      </c>
      <c r="E60" s="27">
        <f t="shared" si="0"/>
        <v>24.173306914282602</v>
      </c>
    </row>
    <row r="61" spans="1:5" ht="18">
      <c r="A61" s="34">
        <v>1001</v>
      </c>
      <c r="B61" s="35" t="s">
        <v>25</v>
      </c>
      <c r="C61" s="36">
        <v>7990</v>
      </c>
      <c r="D61" s="36">
        <v>1942.1</v>
      </c>
      <c r="E61" s="37">
        <f t="shared" si="0"/>
        <v>24.306633291614517</v>
      </c>
    </row>
    <row r="62" spans="1:5" ht="18">
      <c r="A62" s="34">
        <v>1002</v>
      </c>
      <c r="B62" s="35" t="s">
        <v>26</v>
      </c>
      <c r="C62" s="36">
        <v>92840</v>
      </c>
      <c r="D62" s="36">
        <v>19634</v>
      </c>
      <c r="E62" s="37">
        <f t="shared" si="0"/>
        <v>21.148211977595864</v>
      </c>
    </row>
    <row r="63" spans="1:5" ht="18">
      <c r="A63" s="34">
        <v>1003</v>
      </c>
      <c r="B63" s="35" t="s">
        <v>48</v>
      </c>
      <c r="C63" s="36">
        <v>169875.5</v>
      </c>
      <c r="D63" s="43">
        <v>43384.3</v>
      </c>
      <c r="E63" s="37">
        <f t="shared" si="0"/>
        <v>25.538879944429894</v>
      </c>
    </row>
    <row r="64" spans="1:5" ht="18">
      <c r="A64" s="34">
        <v>1004</v>
      </c>
      <c r="B64" s="35" t="s">
        <v>28</v>
      </c>
      <c r="C64" s="36">
        <v>114413.8</v>
      </c>
      <c r="D64" s="36">
        <v>28518.4</v>
      </c>
      <c r="E64" s="37">
        <f t="shared" si="0"/>
        <v>24.925664561442765</v>
      </c>
    </row>
    <row r="65" spans="1:5" ht="18">
      <c r="A65" s="34">
        <v>1006</v>
      </c>
      <c r="B65" s="35" t="s">
        <v>27</v>
      </c>
      <c r="C65" s="36">
        <v>16459.6</v>
      </c>
      <c r="D65" s="36">
        <v>3596.1</v>
      </c>
      <c r="E65" s="37">
        <f t="shared" si="0"/>
        <v>21.848040049575932</v>
      </c>
    </row>
    <row r="66" spans="1:5" ht="39" customHeight="1">
      <c r="A66" s="30">
        <v>1100</v>
      </c>
      <c r="B66" s="31" t="s">
        <v>60</v>
      </c>
      <c r="C66" s="33">
        <f>C67+C68</f>
        <v>35822</v>
      </c>
      <c r="D66" s="33">
        <f>D67+D68</f>
        <v>7470.7</v>
      </c>
      <c r="E66" s="27">
        <f t="shared" si="0"/>
        <v>20.855061135614985</v>
      </c>
    </row>
    <row r="67" spans="1:5" ht="18">
      <c r="A67" s="34">
        <v>1102</v>
      </c>
      <c r="B67" s="35" t="s">
        <v>61</v>
      </c>
      <c r="C67" s="36">
        <v>31955</v>
      </c>
      <c r="D67" s="36">
        <v>6654.7</v>
      </c>
      <c r="E67" s="37">
        <f t="shared" si="0"/>
        <v>20.82522296980128</v>
      </c>
    </row>
    <row r="68" spans="1:5" ht="36">
      <c r="A68" s="34">
        <v>1105</v>
      </c>
      <c r="B68" s="35" t="s">
        <v>71</v>
      </c>
      <c r="C68" s="36">
        <v>3867</v>
      </c>
      <c r="D68" s="36">
        <v>816</v>
      </c>
      <c r="E68" s="37">
        <f t="shared" si="0"/>
        <v>21.101629169899148</v>
      </c>
    </row>
    <row r="69" spans="1:5" ht="38.25" customHeight="1">
      <c r="A69" s="30">
        <v>1200</v>
      </c>
      <c r="B69" s="31" t="s">
        <v>62</v>
      </c>
      <c r="C69" s="33">
        <f>C70</f>
        <v>4811</v>
      </c>
      <c r="D69" s="33">
        <f>D70</f>
        <v>1140.3</v>
      </c>
      <c r="E69" s="27">
        <f t="shared" si="0"/>
        <v>23.701933070047808</v>
      </c>
    </row>
    <row r="70" spans="1:5" ht="18">
      <c r="A70" s="34">
        <v>1201</v>
      </c>
      <c r="B70" s="35" t="s">
        <v>24</v>
      </c>
      <c r="C70" s="36">
        <v>4811</v>
      </c>
      <c r="D70" s="36">
        <v>1140.3</v>
      </c>
      <c r="E70" s="37">
        <f t="shared" si="0"/>
        <v>23.701933070047808</v>
      </c>
    </row>
    <row r="71" spans="1:5" ht="17.25">
      <c r="A71" s="30">
        <v>1400</v>
      </c>
      <c r="B71" s="31" t="s">
        <v>55</v>
      </c>
      <c r="C71" s="33">
        <v>61445</v>
      </c>
      <c r="D71" s="33">
        <v>14606</v>
      </c>
      <c r="E71" s="27">
        <f>D71/C71*100</f>
        <v>23.77085198144682</v>
      </c>
    </row>
    <row r="72" spans="1:5" ht="17.25">
      <c r="A72" s="30"/>
      <c r="B72" s="31" t="s">
        <v>46</v>
      </c>
      <c r="C72" s="32">
        <f>C23+C32+C34+C38+C44+C48+C50+C57+C60+C66+C69+C71</f>
        <v>1774241</v>
      </c>
      <c r="D72" s="32">
        <f>D23+D32+D34+D38+D44+D48+D50+D57+D60+D66+D69+D71</f>
        <v>409524.70000000007</v>
      </c>
      <c r="E72" s="27">
        <f>D72/C72*100</f>
        <v>23.08168394259856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2.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4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2021-04-26T07:04:07Z</cp:lastPrinted>
  <dcterms:created xsi:type="dcterms:W3CDTF">2006-06-07T08:11:59Z</dcterms:created>
  <dcterms:modified xsi:type="dcterms:W3CDTF">2021-04-26T07:09:44Z</dcterms:modified>
  <cp:category/>
  <cp:version/>
  <cp:contentType/>
  <cp:contentStatus/>
</cp:coreProperties>
</file>