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кв.'!$A$1:$E$72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<sst xmlns="http://schemas.openxmlformats.org/spreadsheetml/2006/main" count="88" uniqueCount="86">
  <si>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</si>
  <si>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</si>
  <si>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</si>
  <si>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</si>
  <si>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</si>
  <si>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</si>
  <si>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</si>
  <si>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</si>
  <si>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</si>
  <si>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</si>
  <si>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</si>
  <si>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</si>
  <si>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</si>
  <si>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</si>
  <si>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</si>
  <si>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</si>
  <si>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</si>
  <si>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</si>
  <si>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</si>
  <si>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</si>
  <si>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</si>
  <si>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</si>
  <si>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</si>
  <si>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</si>
  <si>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</si>
  <si>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</si>
  <si>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</si>
  <si>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</si>
  <si>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</si>
  <si>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</si>
  <si>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</si>
  <si>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</si>
  <si>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</si>
  <si>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</si>
  <si>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</si>
  <si>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</si>
  <si>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</si>
  <si>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</si>
  <si>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</si>
  <si>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</si>
  <si>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</si>
  <si>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</si>
  <si>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</si>
  <si>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</si>
  <si>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</si>
  <si>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</si>
  <si>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</si>
  <si>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</si>
  <si>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</si>
  <si>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</si>
  <si>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</si>
  <si>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</si>
  <si>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</si>
  <si>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</si>
  <si>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</si>
  <si>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</si>
  <si>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</si>
  <si>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</si>
  <si>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</si>
  <si>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</si>
  <si>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</si>
  <si>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</si>
  <si>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</si>
  <si>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</si>
  <si>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</si>
  <si>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</si>
  <si>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</si>
  <si>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</si>
  <si>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</si>
  <si>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</si>
  <si>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</si>
  <si>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</si>
  <si>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</si>
  <si>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</si>
  <si>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</si>
  <si>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</si>
  <si>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</si>
  <si>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</si>
  <si>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</si>
  <si>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</si>
  <si>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</si>
  <si>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</si>
  <si>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</si>
  <si>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Отчет об исполнении районного бюджета на 1 июня 2021 года</t>
  </si>
  <si>
    <t>Уточненный план на 1июня  2021 года</t>
  </si>
  <si>
    <t>Исполнено на 1 июня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</si>
</sst>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5" workbookViewId="0" topLeftCell="A34">
      <selection activeCell="D20" sqref="D20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83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75</v>
      </c>
    </row>
    <row r="5" spans="1:5" ht="76.5" customHeight="1">
      <c r="A5" s="15" t="s">
        <v>0</v>
      </c>
      <c r="B5" s="15" t="s">
        <v>1</v>
      </c>
      <c r="C5" s="15" t="s">
        <v>84</v>
      </c>
      <c r="D5" s="15" t="s">
        <v>85</v>
      </c>
      <c r="E5" s="16" t="s">
        <v>38</v>
      </c>
    </row>
    <row r="6" spans="1:5" ht="29.25" customHeight="1">
      <c r="A6" s="44" t="s">
        <v>2</v>
      </c>
      <c r="B6" s="45" t="s">
        <v>80</v>
      </c>
      <c r="C6" s="40">
        <v>409019</v>
      </c>
      <c r="D6" s="40">
        <v>146030.7</v>
      </c>
      <c r="E6" s="41">
        <f>D6/C6*100</f>
        <v>35.70266906916305</v>
      </c>
    </row>
    <row r="7" spans="1:5" ht="33.75" customHeight="1">
      <c r="A7" s="44" t="s">
        <v>67</v>
      </c>
      <c r="B7" s="45" t="s">
        <v>66</v>
      </c>
      <c r="C7" s="40">
        <v>19268</v>
      </c>
      <c r="D7" s="40">
        <v>7545.6</v>
      </c>
      <c r="E7" s="41">
        <f aca="true" t="shared" si="0" ref="E7:E70">D7/C7*100</f>
        <v>39.16130371600581</v>
      </c>
    </row>
    <row r="8" spans="1:5" ht="33" customHeight="1">
      <c r="A8" s="44" t="s">
        <v>81</v>
      </c>
      <c r="B8" s="45" t="s">
        <v>62</v>
      </c>
      <c r="C8" s="40">
        <v>7270</v>
      </c>
      <c r="D8" s="40">
        <v>3541.9</v>
      </c>
      <c r="E8" s="41">
        <f t="shared" si="0"/>
        <v>48.719394773039895</v>
      </c>
    </row>
    <row r="9" spans="1:5" ht="29.25" customHeight="1">
      <c r="A9" s="44" t="s">
        <v>32</v>
      </c>
      <c r="B9" s="45" t="s">
        <v>33</v>
      </c>
      <c r="C9" s="40">
        <v>2022</v>
      </c>
      <c r="D9" s="40">
        <v>2172.9</v>
      </c>
      <c r="E9" s="41">
        <f t="shared" si="0"/>
        <v>107.46290801186944</v>
      </c>
    </row>
    <row r="10" spans="1:5" ht="20.25" customHeight="1">
      <c r="A10" s="44" t="s">
        <v>34</v>
      </c>
      <c r="B10" s="45" t="s">
        <v>35</v>
      </c>
      <c r="C10" s="40">
        <v>3300</v>
      </c>
      <c r="D10" s="40">
        <v>4785.5</v>
      </c>
      <c r="E10" s="41">
        <f t="shared" si="0"/>
        <v>145.01515151515153</v>
      </c>
    </row>
    <row r="11" spans="1:5" ht="24.75" customHeight="1">
      <c r="A11" s="44" t="s">
        <v>3</v>
      </c>
      <c r="B11" s="45" t="s">
        <v>4</v>
      </c>
      <c r="C11" s="40">
        <v>3576</v>
      </c>
      <c r="D11" s="40">
        <v>1336.7</v>
      </c>
      <c r="E11" s="41">
        <f t="shared" si="0"/>
        <v>37.37975391498882</v>
      </c>
    </row>
    <row r="12" spans="1:5" ht="36">
      <c r="A12" s="44" t="s">
        <v>5</v>
      </c>
      <c r="B12" s="45" t="s">
        <v>6</v>
      </c>
      <c r="C12" s="40">
        <v>3846</v>
      </c>
      <c r="D12" s="40">
        <v>2495.8</v>
      </c>
      <c r="E12" s="41">
        <f t="shared" si="0"/>
        <v>64.89339573582944</v>
      </c>
    </row>
    <row r="13" spans="1:5" ht="18">
      <c r="A13" s="44" t="s">
        <v>39</v>
      </c>
      <c r="B13" s="45" t="s">
        <v>40</v>
      </c>
      <c r="C13" s="40">
        <v>1158</v>
      </c>
      <c r="D13" s="40">
        <v>1576.9</v>
      </c>
      <c r="E13" s="41">
        <f t="shared" si="0"/>
        <v>136.17443868739204</v>
      </c>
    </row>
    <row r="14" spans="1:5" ht="36">
      <c r="A14" s="44" t="s">
        <v>58</v>
      </c>
      <c r="B14" s="45" t="s">
        <v>14</v>
      </c>
      <c r="C14" s="40">
        <v>0</v>
      </c>
      <c r="D14" s="40">
        <v>8.1</v>
      </c>
      <c r="E14" s="41">
        <v>0</v>
      </c>
    </row>
    <row r="15" spans="1:5" ht="36">
      <c r="A15" s="44" t="s">
        <v>7</v>
      </c>
      <c r="B15" s="45" t="s">
        <v>8</v>
      </c>
      <c r="C15" s="40">
        <v>1000</v>
      </c>
      <c r="D15" s="40">
        <v>572.2</v>
      </c>
      <c r="E15" s="41">
        <f t="shared" si="0"/>
        <v>57.220000000000006</v>
      </c>
    </row>
    <row r="16" spans="1:5" ht="18">
      <c r="A16" s="44" t="s">
        <v>9</v>
      </c>
      <c r="B16" s="45" t="s">
        <v>10</v>
      </c>
      <c r="C16" s="40">
        <v>343</v>
      </c>
      <c r="D16" s="40">
        <v>174.4</v>
      </c>
      <c r="E16" s="41">
        <f t="shared" si="0"/>
        <v>50.84548104956268</v>
      </c>
    </row>
    <row r="17" spans="1:5" ht="18">
      <c r="A17" s="44" t="s">
        <v>11</v>
      </c>
      <c r="B17" s="45" t="s">
        <v>12</v>
      </c>
      <c r="C17" s="40">
        <v>26</v>
      </c>
      <c r="D17" s="40">
        <v>52.7</v>
      </c>
      <c r="E17" s="41">
        <f t="shared" si="0"/>
        <v>202.69230769230768</v>
      </c>
    </row>
    <row r="18" spans="1:5" ht="34.5">
      <c r="A18" s="24"/>
      <c r="B18" s="25" t="s">
        <v>13</v>
      </c>
      <c r="C18" s="26">
        <f>C6+C7+C8+C9+C10+C11+C12+C13+C14+C15+C16+C17</f>
        <v>450828</v>
      </c>
      <c r="D18" s="26">
        <f>D6+D7+D8+D9+D10+D11+D12+D13+D14+D15+D16+D17</f>
        <v>170293.40000000002</v>
      </c>
      <c r="E18" s="37">
        <f t="shared" si="0"/>
        <v>37.77347458454223</v>
      </c>
    </row>
    <row r="19" spans="1:5" ht="18">
      <c r="A19" s="46" t="s">
        <v>15</v>
      </c>
      <c r="B19" s="47" t="s">
        <v>16</v>
      </c>
      <c r="C19" s="40">
        <v>1319994.8</v>
      </c>
      <c r="D19" s="40">
        <v>508537.9</v>
      </c>
      <c r="E19" s="41">
        <f t="shared" si="0"/>
        <v>38.52575025295554</v>
      </c>
    </row>
    <row r="20" spans="1:5" ht="17.25">
      <c r="A20" s="48"/>
      <c r="B20" s="25" t="s">
        <v>17</v>
      </c>
      <c r="C20" s="26">
        <f>C18+C19</f>
        <v>1770822.8</v>
      </c>
      <c r="D20" s="26">
        <f>D18+D19</f>
        <v>678831.3</v>
      </c>
      <c r="E20" s="27">
        <f t="shared" si="0"/>
        <v>38.3342308445543</v>
      </c>
    </row>
    <row r="21" spans="1:5" ht="17.25">
      <c r="A21" s="24"/>
      <c r="B21" s="25" t="s">
        <v>55</v>
      </c>
      <c r="C21" s="26">
        <f>C20-C72</f>
        <v>-25162.69999999972</v>
      </c>
      <c r="D21" s="26">
        <f>D20-D72</f>
        <v>-21323.5</v>
      </c>
      <c r="E21" s="27"/>
    </row>
    <row r="22" spans="1:5" ht="17.25">
      <c r="A22" s="28"/>
      <c r="B22" s="29" t="s">
        <v>29</v>
      </c>
      <c r="C22" s="22"/>
      <c r="D22" s="22"/>
      <c r="E22" s="23"/>
    </row>
    <row r="23" spans="1:5" ht="17.25">
      <c r="A23" s="30" t="s">
        <v>31</v>
      </c>
      <c r="B23" s="31" t="s">
        <v>46</v>
      </c>
      <c r="C23" s="32">
        <f>C24+C25+C26+C27+C28+C29+C30+C31</f>
        <v>81922.5</v>
      </c>
      <c r="D23" s="32">
        <f>D24+D25+D26+D27+D28+D29+D30+D31</f>
        <v>31347.3</v>
      </c>
      <c r="E23" s="27">
        <f t="shared" si="0"/>
        <v>38.26457932802344</v>
      </c>
    </row>
    <row r="24" spans="1:5" ht="54">
      <c r="A24" s="34">
        <v>102</v>
      </c>
      <c r="B24" s="35" t="s">
        <v>30</v>
      </c>
      <c r="C24" s="36">
        <v>2658</v>
      </c>
      <c r="D24" s="36">
        <v>1862.4</v>
      </c>
      <c r="E24" s="37">
        <f t="shared" si="0"/>
        <v>70.06772009029346</v>
      </c>
    </row>
    <row r="25" spans="1:5" ht="54">
      <c r="A25" s="38">
        <v>103</v>
      </c>
      <c r="B25" s="39" t="s">
        <v>41</v>
      </c>
      <c r="C25" s="40">
        <v>1739</v>
      </c>
      <c r="D25" s="40">
        <v>685.6</v>
      </c>
      <c r="E25" s="41">
        <f t="shared" si="0"/>
        <v>39.42495687176538</v>
      </c>
    </row>
    <row r="26" spans="1:5" ht="54">
      <c r="A26" s="38">
        <v>104</v>
      </c>
      <c r="B26" s="39" t="s">
        <v>30</v>
      </c>
      <c r="C26" s="40">
        <v>51083.8</v>
      </c>
      <c r="D26" s="40">
        <v>20019.9</v>
      </c>
      <c r="E26" s="41">
        <f t="shared" si="0"/>
        <v>39.19031082260913</v>
      </c>
    </row>
    <row r="27" spans="1:5" ht="18">
      <c r="A27" s="38">
        <v>105</v>
      </c>
      <c r="B27" s="39" t="s">
        <v>73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78</v>
      </c>
      <c r="C28" s="40">
        <v>21070.2</v>
      </c>
      <c r="D28" s="40">
        <v>7220.6</v>
      </c>
      <c r="E28" s="41">
        <f t="shared" si="0"/>
        <v>34.26925230894818</v>
      </c>
    </row>
    <row r="29" spans="1:5" ht="24.75" customHeight="1">
      <c r="A29" s="34">
        <v>107</v>
      </c>
      <c r="B29" s="35" t="s">
        <v>56</v>
      </c>
      <c r="C29" s="36">
        <v>1849</v>
      </c>
      <c r="D29" s="36">
        <v>850.3</v>
      </c>
      <c r="E29" s="37">
        <f t="shared" si="0"/>
        <v>45.98702001081666</v>
      </c>
    </row>
    <row r="30" spans="1:5" ht="19.5" customHeight="1">
      <c r="A30" s="34">
        <v>111</v>
      </c>
      <c r="B30" s="35" t="s">
        <v>28</v>
      </c>
      <c r="C30" s="36">
        <v>1000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44</v>
      </c>
      <c r="C31" s="36">
        <v>2510.4</v>
      </c>
      <c r="D31" s="42">
        <v>708.5</v>
      </c>
      <c r="E31" s="37">
        <f t="shared" si="0"/>
        <v>28.22259400892288</v>
      </c>
    </row>
    <row r="32" spans="1:5" ht="29.25" customHeight="1">
      <c r="A32" s="30">
        <v>200</v>
      </c>
      <c r="B32" s="31" t="s">
        <v>76</v>
      </c>
      <c r="C32" s="33">
        <f>C33</f>
        <v>2106</v>
      </c>
      <c r="D32" s="32">
        <f>D33</f>
        <v>1053</v>
      </c>
      <c r="E32" s="27">
        <f t="shared" si="0"/>
        <v>50</v>
      </c>
    </row>
    <row r="33" spans="1:5" ht="29.25" customHeight="1">
      <c r="A33" s="34">
        <v>203</v>
      </c>
      <c r="B33" s="35" t="s">
        <v>77</v>
      </c>
      <c r="C33" s="36">
        <v>2106</v>
      </c>
      <c r="D33" s="42">
        <v>1053</v>
      </c>
      <c r="E33" s="37">
        <f t="shared" si="0"/>
        <v>50</v>
      </c>
    </row>
    <row r="34" spans="1:5" ht="43.5" customHeight="1">
      <c r="A34" s="30">
        <v>300</v>
      </c>
      <c r="B34" s="31" t="s">
        <v>50</v>
      </c>
      <c r="C34" s="33">
        <f>C35+C36+C37</f>
        <v>7967.6</v>
      </c>
      <c r="D34" s="33">
        <f>D35+D36+D37</f>
        <v>2503.6</v>
      </c>
      <c r="E34" s="27">
        <f t="shared" si="0"/>
        <v>31.422260153622165</v>
      </c>
    </row>
    <row r="35" spans="1:5" ht="21" customHeight="1">
      <c r="A35" s="34">
        <v>304</v>
      </c>
      <c r="B35" s="35" t="s">
        <v>79</v>
      </c>
      <c r="C35" s="36">
        <v>1604</v>
      </c>
      <c r="D35" s="36">
        <v>612.6</v>
      </c>
      <c r="E35" s="37">
        <f t="shared" si="0"/>
        <v>38.19201995012469</v>
      </c>
    </row>
    <row r="36" spans="1:5" ht="57" customHeight="1">
      <c r="A36" s="34">
        <v>3010</v>
      </c>
      <c r="B36" s="35" t="s">
        <v>82</v>
      </c>
      <c r="C36" s="36">
        <v>5784.8</v>
      </c>
      <c r="D36" s="36">
        <v>1794.9</v>
      </c>
      <c r="E36" s="37">
        <f t="shared" si="0"/>
        <v>31.027866131931958</v>
      </c>
    </row>
    <row r="37" spans="1:5" ht="45" customHeight="1">
      <c r="A37" s="34">
        <v>314</v>
      </c>
      <c r="B37" s="35" t="s">
        <v>63</v>
      </c>
      <c r="C37" s="36">
        <v>578.8</v>
      </c>
      <c r="D37" s="36">
        <v>96.1</v>
      </c>
      <c r="E37" s="37">
        <f t="shared" si="0"/>
        <v>16.603317208016584</v>
      </c>
    </row>
    <row r="38" spans="1:5" ht="17.25">
      <c r="A38" s="30">
        <v>400</v>
      </c>
      <c r="B38" s="31" t="s">
        <v>49</v>
      </c>
      <c r="C38" s="32">
        <f>C40+C41+C42+C39+C43</f>
        <v>154752.4</v>
      </c>
      <c r="D38" s="32">
        <f>D40+D41+D42+D39+D43</f>
        <v>73051.7</v>
      </c>
      <c r="E38" s="27">
        <f t="shared" si="0"/>
        <v>47.20553606923059</v>
      </c>
    </row>
    <row r="39" spans="1:5" ht="18">
      <c r="A39" s="34">
        <v>401</v>
      </c>
      <c r="B39" s="35" t="s">
        <v>57</v>
      </c>
      <c r="C39" s="42">
        <v>501</v>
      </c>
      <c r="D39" s="42">
        <v>172.6</v>
      </c>
      <c r="E39" s="37">
        <f t="shared" si="0"/>
        <v>34.45109780439122</v>
      </c>
    </row>
    <row r="40" spans="1:5" ht="18">
      <c r="A40" s="34">
        <v>405</v>
      </c>
      <c r="B40" s="35" t="s">
        <v>42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18</v>
      </c>
      <c r="C41" s="36">
        <v>17395.5</v>
      </c>
      <c r="D41" s="36">
        <v>8187.5</v>
      </c>
      <c r="E41" s="37">
        <f t="shared" si="0"/>
        <v>47.066770141703316</v>
      </c>
    </row>
    <row r="42" spans="1:5" ht="18">
      <c r="A42" s="34">
        <v>409</v>
      </c>
      <c r="B42" s="35" t="s">
        <v>36</v>
      </c>
      <c r="C42" s="36">
        <v>83773</v>
      </c>
      <c r="D42" s="36">
        <v>44289.4</v>
      </c>
      <c r="E42" s="37">
        <f t="shared" si="0"/>
        <v>52.86834660332088</v>
      </c>
    </row>
    <row r="43" spans="1:5" ht="18">
      <c r="A43" s="34">
        <v>412</v>
      </c>
      <c r="B43" s="35" t="s">
        <v>64</v>
      </c>
      <c r="C43" s="36">
        <v>52770.4</v>
      </c>
      <c r="D43" s="36">
        <v>20402.2</v>
      </c>
      <c r="E43" s="37">
        <f t="shared" si="0"/>
        <v>38.6622045692282</v>
      </c>
    </row>
    <row r="44" spans="1:5" ht="26.25" customHeight="1">
      <c r="A44" s="30">
        <v>500</v>
      </c>
      <c r="B44" s="31" t="s">
        <v>51</v>
      </c>
      <c r="C44" s="32">
        <f>C45+C47+C46</f>
        <v>29914.5</v>
      </c>
      <c r="D44" s="32">
        <f>D45+D47+D46</f>
        <v>12040.4</v>
      </c>
      <c r="E44" s="27">
        <f t="shared" si="0"/>
        <v>40.249377392234535</v>
      </c>
    </row>
    <row r="45" spans="1:5" ht="18">
      <c r="A45" s="34">
        <v>501</v>
      </c>
      <c r="B45" s="35" t="s">
        <v>48</v>
      </c>
      <c r="C45" s="36">
        <v>711.4</v>
      </c>
      <c r="D45" s="36">
        <v>651.4</v>
      </c>
      <c r="E45" s="37">
        <f t="shared" si="0"/>
        <v>91.56592634242338</v>
      </c>
    </row>
    <row r="46" spans="1:5" ht="18">
      <c r="A46" s="34">
        <v>502</v>
      </c>
      <c r="B46" s="35" t="s">
        <v>65</v>
      </c>
      <c r="C46" s="36">
        <v>6460.9</v>
      </c>
      <c r="D46" s="36">
        <v>1625.1</v>
      </c>
      <c r="E46" s="37">
        <f t="shared" si="0"/>
        <v>25.15284248324537</v>
      </c>
    </row>
    <row r="47" spans="1:20" ht="18">
      <c r="A47" s="34">
        <v>503</v>
      </c>
      <c r="B47" s="35" t="s">
        <v>43</v>
      </c>
      <c r="C47" s="36">
        <v>22742.2</v>
      </c>
      <c r="D47" s="36">
        <v>9763.9</v>
      </c>
      <c r="E47" s="37">
        <f t="shared" si="0"/>
        <v>42.93296163080089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68</v>
      </c>
      <c r="C48" s="33">
        <f>C49</f>
        <v>551</v>
      </c>
      <c r="D48" s="33">
        <f>D49</f>
        <v>270.3</v>
      </c>
      <c r="E48" s="27">
        <f t="shared" si="0"/>
        <v>49.05626134301271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69</v>
      </c>
      <c r="C49" s="36">
        <v>551</v>
      </c>
      <c r="D49" s="36">
        <v>270.3</v>
      </c>
      <c r="E49" s="37">
        <f t="shared" si="0"/>
        <v>49.05626134301271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52</v>
      </c>
      <c r="C50" s="32">
        <f>C51+C52+C54+C55+C56+C53</f>
        <v>836932</v>
      </c>
      <c r="D50" s="32">
        <f>D51+D52+D54+D55+D56+D53</f>
        <v>313239.3</v>
      </c>
      <c r="E50" s="27">
        <f t="shared" si="0"/>
        <v>37.427090850869604</v>
      </c>
    </row>
    <row r="51" spans="1:5" ht="18">
      <c r="A51" s="34">
        <v>701</v>
      </c>
      <c r="B51" s="35" t="s">
        <v>19</v>
      </c>
      <c r="C51" s="36">
        <v>175791.6</v>
      </c>
      <c r="D51" s="36">
        <v>55422.6</v>
      </c>
      <c r="E51" s="37">
        <f t="shared" si="0"/>
        <v>31.527444997371884</v>
      </c>
    </row>
    <row r="52" spans="1:5" ht="18">
      <c r="A52" s="34">
        <v>702</v>
      </c>
      <c r="B52" s="35" t="s">
        <v>20</v>
      </c>
      <c r="C52" s="36">
        <v>511215</v>
      </c>
      <c r="D52" s="36">
        <v>202733.6</v>
      </c>
      <c r="E52" s="37">
        <f t="shared" si="0"/>
        <v>39.65720880647086</v>
      </c>
    </row>
    <row r="53" spans="1:5" ht="18">
      <c r="A53" s="34">
        <v>703</v>
      </c>
      <c r="B53" s="35" t="s">
        <v>74</v>
      </c>
      <c r="C53" s="36">
        <v>90694.6</v>
      </c>
      <c r="D53" s="36">
        <v>33245.1</v>
      </c>
      <c r="E53" s="37">
        <f t="shared" si="0"/>
        <v>36.6560963938316</v>
      </c>
    </row>
    <row r="54" spans="1:5" ht="18">
      <c r="A54" s="34">
        <v>705</v>
      </c>
      <c r="B54" s="35" t="s">
        <v>21</v>
      </c>
      <c r="C54" s="36">
        <v>238</v>
      </c>
      <c r="D54" s="36">
        <v>9.9</v>
      </c>
      <c r="E54" s="37">
        <f t="shared" si="0"/>
        <v>4.159663865546219</v>
      </c>
    </row>
    <row r="55" spans="1:5" ht="18">
      <c r="A55" s="34">
        <v>707</v>
      </c>
      <c r="B55" s="35" t="s">
        <v>37</v>
      </c>
      <c r="C55" s="36">
        <v>13679</v>
      </c>
      <c r="D55" s="36">
        <v>3938</v>
      </c>
      <c r="E55" s="37">
        <f t="shared" si="0"/>
        <v>28.788654141384605</v>
      </c>
    </row>
    <row r="56" spans="1:5" ht="18">
      <c r="A56" s="34">
        <v>709</v>
      </c>
      <c r="B56" s="35" t="s">
        <v>22</v>
      </c>
      <c r="C56" s="36">
        <v>45313.8</v>
      </c>
      <c r="D56" s="36">
        <v>17890.1</v>
      </c>
      <c r="E56" s="37">
        <f t="shared" si="0"/>
        <v>39.48046731900657</v>
      </c>
    </row>
    <row r="57" spans="1:5" ht="30.75" customHeight="1">
      <c r="A57" s="30">
        <v>800</v>
      </c>
      <c r="B57" s="31" t="s">
        <v>71</v>
      </c>
      <c r="C57" s="32">
        <f>C58+C59</f>
        <v>162447.2</v>
      </c>
      <c r="D57" s="32">
        <f>D58+D59</f>
        <v>65011.100000000006</v>
      </c>
      <c r="E57" s="27">
        <f t="shared" si="0"/>
        <v>40.019834136876476</v>
      </c>
    </row>
    <row r="58" spans="1:5" ht="18">
      <c r="A58" s="34">
        <v>801</v>
      </c>
      <c r="B58" s="35" t="s">
        <v>71</v>
      </c>
      <c r="C58" s="36">
        <v>128765.8</v>
      </c>
      <c r="D58" s="36">
        <v>52154.3</v>
      </c>
      <c r="E58" s="37">
        <f t="shared" si="0"/>
        <v>40.50322368206465</v>
      </c>
    </row>
    <row r="59" spans="1:5" ht="18">
      <c r="A59" s="34">
        <v>804</v>
      </c>
      <c r="B59" s="35" t="s">
        <v>72</v>
      </c>
      <c r="C59" s="36">
        <v>33681.4</v>
      </c>
      <c r="D59" s="36">
        <v>12856.8</v>
      </c>
      <c r="E59" s="37">
        <f t="shared" si="0"/>
        <v>38.17180996039357</v>
      </c>
    </row>
    <row r="60" spans="1:5" ht="34.5" customHeight="1">
      <c r="A60" s="30">
        <v>1000</v>
      </c>
      <c r="B60" s="31" t="s">
        <v>53</v>
      </c>
      <c r="C60" s="32">
        <f>C61+C62+C63+C64+C65</f>
        <v>401578.89999999997</v>
      </c>
      <c r="D60" s="32">
        <f>D61+D62+D63+D64+D65</f>
        <v>162072.99999999997</v>
      </c>
      <c r="E60" s="27">
        <f t="shared" si="0"/>
        <v>40.358943161605346</v>
      </c>
    </row>
    <row r="61" spans="1:5" ht="18">
      <c r="A61" s="34">
        <v>1001</v>
      </c>
      <c r="B61" s="35" t="s">
        <v>24</v>
      </c>
      <c r="C61" s="36">
        <v>7990</v>
      </c>
      <c r="D61" s="36">
        <v>3233.2</v>
      </c>
      <c r="E61" s="37">
        <f t="shared" si="0"/>
        <v>40.465581977471835</v>
      </c>
    </row>
    <row r="62" spans="1:5" ht="18">
      <c r="A62" s="34">
        <v>1002</v>
      </c>
      <c r="B62" s="35" t="s">
        <v>25</v>
      </c>
      <c r="C62" s="36">
        <v>92840</v>
      </c>
      <c r="D62" s="36">
        <v>34810.1</v>
      </c>
      <c r="E62" s="37">
        <f t="shared" si="0"/>
        <v>37.494722102542006</v>
      </c>
    </row>
    <row r="63" spans="1:5" ht="18">
      <c r="A63" s="34">
        <v>1003</v>
      </c>
      <c r="B63" s="35" t="s">
        <v>47</v>
      </c>
      <c r="C63" s="36">
        <v>169875.5</v>
      </c>
      <c r="D63" s="43">
        <v>76095.9</v>
      </c>
      <c r="E63" s="37">
        <f t="shared" si="0"/>
        <v>44.79509994083902</v>
      </c>
    </row>
    <row r="64" spans="1:5" ht="18">
      <c r="A64" s="34">
        <v>1004</v>
      </c>
      <c r="B64" s="35" t="s">
        <v>27</v>
      </c>
      <c r="C64" s="36">
        <v>114413.8</v>
      </c>
      <c r="D64" s="36">
        <v>41956.5</v>
      </c>
      <c r="E64" s="37">
        <f t="shared" si="0"/>
        <v>36.67083865757452</v>
      </c>
    </row>
    <row r="65" spans="1:5" ht="18">
      <c r="A65" s="34">
        <v>1006</v>
      </c>
      <c r="B65" s="35" t="s">
        <v>26</v>
      </c>
      <c r="C65" s="36">
        <v>16459.6</v>
      </c>
      <c r="D65" s="36">
        <v>5977.3</v>
      </c>
      <c r="E65" s="37">
        <f t="shared" si="0"/>
        <v>36.31497727769813</v>
      </c>
    </row>
    <row r="66" spans="1:5" ht="39" customHeight="1">
      <c r="A66" s="30">
        <v>1100</v>
      </c>
      <c r="B66" s="31" t="s">
        <v>59</v>
      </c>
      <c r="C66" s="33">
        <f>C67+C68</f>
        <v>50850.5</v>
      </c>
      <c r="D66" s="33">
        <f>D67+D68</f>
        <v>12660.3</v>
      </c>
      <c r="E66" s="27">
        <f t="shared" si="0"/>
        <v>24.89710032349731</v>
      </c>
    </row>
    <row r="67" spans="1:5" ht="18">
      <c r="A67" s="34">
        <v>1102</v>
      </c>
      <c r="B67" s="35" t="s">
        <v>60</v>
      </c>
      <c r="C67" s="36">
        <v>31983</v>
      </c>
      <c r="D67" s="36">
        <v>11383.5</v>
      </c>
      <c r="E67" s="37">
        <f t="shared" si="0"/>
        <v>35.59234593377732</v>
      </c>
    </row>
    <row r="68" spans="1:5" ht="36">
      <c r="A68" s="34">
        <v>1105</v>
      </c>
      <c r="B68" s="35" t="s">
        <v>70</v>
      </c>
      <c r="C68" s="36">
        <v>18867.5</v>
      </c>
      <c r="D68" s="36">
        <v>1276.8</v>
      </c>
      <c r="E68" s="37">
        <f t="shared" si="0"/>
        <v>6.767192261825891</v>
      </c>
    </row>
    <row r="69" spans="1:5" ht="38.25" customHeight="1">
      <c r="A69" s="30">
        <v>1200</v>
      </c>
      <c r="B69" s="31" t="s">
        <v>61</v>
      </c>
      <c r="C69" s="33">
        <f>C70</f>
        <v>4896</v>
      </c>
      <c r="D69" s="33">
        <f>D70</f>
        <v>2081.4</v>
      </c>
      <c r="E69" s="27">
        <f t="shared" si="0"/>
        <v>42.51225490196079</v>
      </c>
    </row>
    <row r="70" spans="1:5" ht="18">
      <c r="A70" s="34">
        <v>1201</v>
      </c>
      <c r="B70" s="35" t="s">
        <v>23</v>
      </c>
      <c r="C70" s="36">
        <v>4896</v>
      </c>
      <c r="D70" s="36">
        <v>2081.4</v>
      </c>
      <c r="E70" s="37">
        <f t="shared" si="0"/>
        <v>42.51225490196079</v>
      </c>
    </row>
    <row r="71" spans="1:5" ht="17.25">
      <c r="A71" s="30">
        <v>1400</v>
      </c>
      <c r="B71" s="31" t="s">
        <v>54</v>
      </c>
      <c r="C71" s="33">
        <v>62066.9</v>
      </c>
      <c r="D71" s="33">
        <v>24823.4</v>
      </c>
      <c r="E71" s="27">
        <f>D71/C71*100</f>
        <v>39.99458648651697</v>
      </c>
    </row>
    <row r="72" spans="1:5" ht="17.25">
      <c r="A72" s="30"/>
      <c r="B72" s="31" t="s">
        <v>45</v>
      </c>
      <c r="C72" s="32">
        <f>C23+C32+C34+C38+C44+C48+C50+C57+C60+C66+C69+C71</f>
        <v>1795985.4999999998</v>
      </c>
      <c r="D72" s="32">
        <f>D23+D32+D34+D38+D44+D48+D50+D57+D60+D66+D69+D71</f>
        <v>700154.8</v>
      </c>
      <c r="E72" s="27">
        <f>D72/C72*100</f>
        <v>38.98443500796638</v>
      </c>
    </row>
    <row r="73" spans="1:5" ht="15">
      <c r="A73" s="7"/>
      <c r="B73" s="11"/>
      <c r="C73" s="7"/>
      <c r="D73" s="7"/>
      <c r="E73" s="8"/>
    </row>
    <row r="74" spans="1:5" ht="15">
      <c r="A74" s="7"/>
      <c r="B74" s="11"/>
      <c r="C74" s="7"/>
      <c r="D74" s="7"/>
      <c r="E74" s="8"/>
    </row>
    <row r="75" spans="1:5" ht="15">
      <c r="A75" s="9"/>
      <c r="B75" s="10"/>
      <c r="C75" s="7"/>
      <c r="D75" s="7"/>
      <c r="E75" s="8"/>
    </row>
    <row r="77" spans="1:5" ht="22.5">
      <c r="A77" s="49"/>
      <c r="B77" s="50"/>
      <c r="C77" s="50"/>
      <c r="D77" s="50"/>
      <c r="E77" s="50"/>
    </row>
    <row r="95" spans="1:5" ht="15">
      <c r="A95" s="2"/>
      <c r="B95" s="5"/>
      <c r="C95" s="2"/>
      <c r="D95" s="2"/>
      <c r="E95" s="3"/>
    </row>
    <row r="96" spans="1:5" ht="15">
      <c r="A96" s="2"/>
      <c r="B96" s="5"/>
      <c r="C96" s="2"/>
      <c r="D96" s="2"/>
      <c r="E96" s="3"/>
    </row>
    <row r="97" spans="1:5" ht="15">
      <c r="A97" s="1"/>
      <c r="B97" s="4"/>
      <c r="C97" s="2"/>
      <c r="D97" s="2"/>
      <c r="E97" s="3"/>
    </row>
    <row r="98" spans="1:5" ht="15">
      <c r="A98" s="1"/>
      <c r="B98" s="4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6" ht="24">
      <c r="A102" s="2"/>
      <c r="B102" s="51"/>
      <c r="C102" s="52"/>
      <c r="D102" s="52"/>
      <c r="E102" s="52"/>
      <c r="F102" s="12"/>
    </row>
  </sheetData>
  <sheetProtection/>
  <mergeCells count="4">
    <mergeCell ref="A77:E77"/>
    <mergeCell ref="B102:E10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2021-04-26T07:04:07Z</cp:lastPrinted>
  <dcterms:created xsi:type="dcterms:W3CDTF">2006-06-07T08:11:59Z</dcterms:created>
  <dcterms:modified xsi:type="dcterms:W3CDTF">2021-06-25T07:01:52Z</dcterms:modified>
  <cp:category/>
  <cp:version/>
  <cp:contentType/>
  <cp:contentStatus/>
</cp:coreProperties>
</file>