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кв.'!$A$1:$E$75</definedName>
  </definedNames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<sst xmlns="http://schemas.openxmlformats.org/spreadsheetml/2006/main" count="91" uniqueCount="89">
  <si>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</si>
  <si>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</si>
  <si>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</si>
  <si>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</si>
  <si>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</si>
  <si>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</si>
  <si>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</si>
  <si>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</si>
  <si>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</si>
  <si>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</si>
  <si>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</si>
  <si>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</si>
  <si>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</si>
  <si>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</si>
  <si>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</si>
  <si>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</si>
  <si>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</si>
  <si>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</si>
  <si>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</si>
  <si>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</si>
  <si>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</si>
  <si>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</si>
  <si>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</si>
  <si>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</si>
  <si>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</si>
  <si>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</si>
  <si>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</si>
  <si>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</si>
  <si>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</si>
  <si>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</si>
  <si>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</si>
  <si>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</si>
  <si>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</si>
  <si>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</si>
  <si>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</si>
  <si>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</si>
  <si>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</si>
  <si>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</si>
  <si>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</si>
  <si>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</si>
  <si>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</si>
  <si>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</si>
  <si>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</si>
  <si>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</si>
  <si>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</si>
  <si>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</si>
  <si>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</si>
  <si>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</si>
  <si>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</si>
  <si>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</si>
  <si>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</si>
  <si>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</si>
  <si>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</si>
  <si>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</si>
  <si>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</si>
  <si>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</si>
  <si>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</si>
  <si>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</si>
  <si>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</si>
  <si>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</si>
  <si>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</si>
  <si>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</si>
  <si>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</si>
  <si>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</si>
  <si>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</si>
  <si>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</si>
  <si>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</si>
  <si>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</si>
  <si>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</si>
  <si>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</si>
  <si>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</si>
  <si>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</si>
  <si>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</si>
  <si>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</si>
  <si>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</si>
  <si>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</si>
  <si>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</si>
  <si>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</si>
  <si>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</si>
  <si>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</si>
  <si>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</si>
  <si>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1 13 00000 00 0000 130</t>
  </si>
  <si>
    <t>Доходы от компенсации затрат государства</t>
  </si>
  <si>
    <t>1 16 00000 00 0000 140</t>
  </si>
  <si>
    <t>1 17 00000 00 0000 180</t>
  </si>
  <si>
    <t>Периодическая печать и издательство</t>
  </si>
  <si>
    <t>Отчет об исполнении районного бюджета на 1 ноября 2021 года</t>
  </si>
  <si>
    <t>Уточненный план на 1 ноября 2021 года</t>
  </si>
  <si>
    <t>Исполнено на 1 ноября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</si>
</sst>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SheetLayoutView="75" workbookViewId="0" topLeftCell="A10">
      <selection activeCell="D15" sqref="D15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86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66</v>
      </c>
    </row>
    <row r="5" spans="1:5" ht="76.5" customHeight="1">
      <c r="A5" s="15" t="s">
        <v>0</v>
      </c>
      <c r="B5" s="15" t="s">
        <v>1</v>
      </c>
      <c r="C5" s="15" t="s">
        <v>87</v>
      </c>
      <c r="D5" s="15" t="s">
        <v>88</v>
      </c>
      <c r="E5" s="16" t="s">
        <v>32</v>
      </c>
    </row>
    <row r="6" spans="1:5" ht="25.5" customHeight="1">
      <c r="A6" s="44" t="s">
        <v>77</v>
      </c>
      <c r="B6" s="45" t="s">
        <v>71</v>
      </c>
      <c r="C6" s="40">
        <v>423496</v>
      </c>
      <c r="D6" s="40">
        <v>349603.9</v>
      </c>
      <c r="E6" s="41">
        <f>D6/C6*100</f>
        <v>82.55187770368552</v>
      </c>
    </row>
    <row r="7" spans="1:5" ht="25.5" customHeight="1">
      <c r="A7" s="44" t="s">
        <v>76</v>
      </c>
      <c r="B7" s="45" t="s">
        <v>58</v>
      </c>
      <c r="C7" s="40">
        <v>19268</v>
      </c>
      <c r="D7" s="40">
        <v>16126.4</v>
      </c>
      <c r="E7" s="41">
        <f aca="true" t="shared" si="0" ref="E7:E73">D7/C7*100</f>
        <v>83.69524600373677</v>
      </c>
    </row>
    <row r="8" spans="1:5" ht="25.5" customHeight="1">
      <c r="A8" s="44" t="s">
        <v>26</v>
      </c>
      <c r="B8" s="45" t="s">
        <v>27</v>
      </c>
      <c r="C8" s="40">
        <v>2435</v>
      </c>
      <c r="D8" s="40">
        <v>2511.7</v>
      </c>
      <c r="E8" s="41">
        <f t="shared" si="0"/>
        <v>103.14989733059548</v>
      </c>
    </row>
    <row r="9" spans="1:5" ht="25.5" customHeight="1">
      <c r="A9" s="44" t="s">
        <v>28</v>
      </c>
      <c r="B9" s="45" t="s">
        <v>29</v>
      </c>
      <c r="C9" s="40">
        <v>5221</v>
      </c>
      <c r="D9" s="40">
        <v>5242.6</v>
      </c>
      <c r="E9" s="41">
        <f t="shared" si="0"/>
        <v>100.41371384792185</v>
      </c>
    </row>
    <row r="10" spans="1:5" ht="25.5" customHeight="1">
      <c r="A10" s="44" t="s">
        <v>72</v>
      </c>
      <c r="B10" s="45" t="s">
        <v>54</v>
      </c>
      <c r="C10" s="40">
        <v>7270</v>
      </c>
      <c r="D10" s="40">
        <v>4858.5</v>
      </c>
      <c r="E10" s="41">
        <f>D10/C10*100</f>
        <v>66.82943603851444</v>
      </c>
    </row>
    <row r="11" spans="1:5" ht="25.5" customHeight="1">
      <c r="A11" s="44" t="s">
        <v>78</v>
      </c>
      <c r="B11" s="45" t="s">
        <v>2</v>
      </c>
      <c r="C11" s="40">
        <v>3576</v>
      </c>
      <c r="D11" s="40">
        <v>2882.6</v>
      </c>
      <c r="E11" s="41">
        <f t="shared" si="0"/>
        <v>80.6096196868009</v>
      </c>
    </row>
    <row r="12" spans="1:5" ht="36">
      <c r="A12" s="44" t="s">
        <v>79</v>
      </c>
      <c r="B12" s="45" t="s">
        <v>3</v>
      </c>
      <c r="C12" s="40">
        <v>4435</v>
      </c>
      <c r="D12" s="40">
        <v>5240.01</v>
      </c>
      <c r="E12" s="41">
        <f t="shared" si="0"/>
        <v>118.15129650507328</v>
      </c>
    </row>
    <row r="13" spans="1:5" ht="25.5" customHeight="1">
      <c r="A13" s="44" t="s">
        <v>80</v>
      </c>
      <c r="B13" s="45" t="s">
        <v>33</v>
      </c>
      <c r="C13" s="40">
        <v>1892</v>
      </c>
      <c r="D13" s="40">
        <v>1951.1</v>
      </c>
      <c r="E13" s="41">
        <f t="shared" si="0"/>
        <v>103.12367864693445</v>
      </c>
    </row>
    <row r="14" spans="1:5" ht="25.5" customHeight="1">
      <c r="A14" s="44" t="s">
        <v>81</v>
      </c>
      <c r="B14" s="45" t="s">
        <v>82</v>
      </c>
      <c r="C14" s="40">
        <v>0</v>
      </c>
      <c r="D14" s="40">
        <v>10.8</v>
      </c>
      <c r="E14" s="41">
        <v>0</v>
      </c>
    </row>
    <row r="15" spans="1:5" ht="36">
      <c r="A15" s="44" t="s">
        <v>4</v>
      </c>
      <c r="B15" s="45" t="s">
        <v>5</v>
      </c>
      <c r="C15" s="40">
        <v>1631</v>
      </c>
      <c r="D15" s="40">
        <v>1805.1</v>
      </c>
      <c r="E15" s="41">
        <f t="shared" si="0"/>
        <v>110.67443286327405</v>
      </c>
    </row>
    <row r="16" spans="1:5" ht="25.5" customHeight="1">
      <c r="A16" s="44" t="s">
        <v>83</v>
      </c>
      <c r="B16" s="45" t="s">
        <v>6</v>
      </c>
      <c r="C16" s="40">
        <v>343</v>
      </c>
      <c r="D16" s="40">
        <v>411.7</v>
      </c>
      <c r="E16" s="41">
        <f t="shared" si="0"/>
        <v>120.02915451895045</v>
      </c>
    </row>
    <row r="17" spans="1:5" ht="25.5" customHeight="1">
      <c r="A17" s="44" t="s">
        <v>84</v>
      </c>
      <c r="B17" s="45" t="s">
        <v>7</v>
      </c>
      <c r="C17" s="40">
        <v>62</v>
      </c>
      <c r="D17" s="40">
        <v>74.4</v>
      </c>
      <c r="E17" s="41">
        <f t="shared" si="0"/>
        <v>120.00000000000001</v>
      </c>
    </row>
    <row r="18" spans="1:5" ht="34.5">
      <c r="A18" s="24"/>
      <c r="B18" s="25" t="s">
        <v>8</v>
      </c>
      <c r="C18" s="26">
        <f>C6+C7+C8+C9+C10+C11+C12+C13+C14+C15+C16+C17</f>
        <v>469629</v>
      </c>
      <c r="D18" s="26">
        <f>D6+D7+D8+D9+D10+D11+D12+D13+D14+D15+D16+D17</f>
        <v>390718.81</v>
      </c>
      <c r="E18" s="27">
        <f t="shared" si="0"/>
        <v>83.1973344916945</v>
      </c>
    </row>
    <row r="19" spans="1:5" ht="18">
      <c r="A19" s="46" t="s">
        <v>9</v>
      </c>
      <c r="B19" s="47" t="s">
        <v>10</v>
      </c>
      <c r="C19" s="40">
        <v>1509572.5</v>
      </c>
      <c r="D19" s="40">
        <v>1135416.4</v>
      </c>
      <c r="E19" s="41">
        <f t="shared" si="0"/>
        <v>75.21443322530054</v>
      </c>
    </row>
    <row r="20" spans="1:5" ht="17.25">
      <c r="A20" s="48"/>
      <c r="B20" s="25" t="s">
        <v>11</v>
      </c>
      <c r="C20" s="26">
        <f>C18+C19</f>
        <v>1979201.5</v>
      </c>
      <c r="D20" s="26">
        <f>D18+D19</f>
        <v>1526135.21</v>
      </c>
      <c r="E20" s="27">
        <f t="shared" si="0"/>
        <v>77.10863244596369</v>
      </c>
    </row>
    <row r="21" spans="1:5" ht="17.25">
      <c r="A21" s="24"/>
      <c r="B21" s="25" t="s">
        <v>48</v>
      </c>
      <c r="C21" s="26">
        <f>C20-C75</f>
        <v>-25162.699999999953</v>
      </c>
      <c r="D21" s="26">
        <f>D20-D75</f>
        <v>22772.91000000015</v>
      </c>
      <c r="E21" s="27"/>
    </row>
    <row r="22" spans="1:5" ht="17.25">
      <c r="A22" s="28"/>
      <c r="B22" s="29" t="s">
        <v>23</v>
      </c>
      <c r="C22" s="22"/>
      <c r="D22" s="22"/>
      <c r="E22" s="23"/>
    </row>
    <row r="23" spans="1:5" ht="17.25">
      <c r="A23" s="30" t="s">
        <v>25</v>
      </c>
      <c r="B23" s="31" t="s">
        <v>39</v>
      </c>
      <c r="C23" s="32">
        <f>C24+C25+C26+C27+C28+C29+C30+C31</f>
        <v>80938.2</v>
      </c>
      <c r="D23" s="32">
        <f>D24+D25+D26+D27+D28+D29+D30+D31</f>
        <v>65149.600000000006</v>
      </c>
      <c r="E23" s="27">
        <f t="shared" si="0"/>
        <v>80.49301812988182</v>
      </c>
    </row>
    <row r="24" spans="1:5" ht="54">
      <c r="A24" s="34">
        <v>102</v>
      </c>
      <c r="B24" s="35" t="s">
        <v>24</v>
      </c>
      <c r="C24" s="36">
        <v>3583</v>
      </c>
      <c r="D24" s="36">
        <v>3478.8</v>
      </c>
      <c r="E24" s="37">
        <f t="shared" si="0"/>
        <v>97.09182249511584</v>
      </c>
    </row>
    <row r="25" spans="1:5" ht="54">
      <c r="A25" s="38">
        <v>103</v>
      </c>
      <c r="B25" s="39" t="s">
        <v>34</v>
      </c>
      <c r="C25" s="40">
        <v>1739</v>
      </c>
      <c r="D25" s="40">
        <v>1449.4</v>
      </c>
      <c r="E25" s="41">
        <f t="shared" si="0"/>
        <v>83.34675100632548</v>
      </c>
    </row>
    <row r="26" spans="1:5" ht="54">
      <c r="A26" s="38">
        <v>104</v>
      </c>
      <c r="B26" s="39" t="s">
        <v>24</v>
      </c>
      <c r="C26" s="40">
        <v>50447.8</v>
      </c>
      <c r="D26" s="40">
        <v>41804.9</v>
      </c>
      <c r="E26" s="41">
        <f t="shared" si="0"/>
        <v>82.86763743909546</v>
      </c>
    </row>
    <row r="27" spans="1:5" ht="18">
      <c r="A27" s="38">
        <v>105</v>
      </c>
      <c r="B27" s="39" t="s">
        <v>64</v>
      </c>
      <c r="C27" s="40">
        <v>12.2</v>
      </c>
      <c r="D27" s="40">
        <v>12.1</v>
      </c>
      <c r="E27" s="41">
        <f t="shared" si="0"/>
        <v>99.18032786885246</v>
      </c>
    </row>
    <row r="28" spans="1:5" ht="54">
      <c r="A28" s="38">
        <v>106</v>
      </c>
      <c r="B28" s="39" t="s">
        <v>69</v>
      </c>
      <c r="C28" s="40">
        <v>20037.3</v>
      </c>
      <c r="D28" s="40">
        <v>15334</v>
      </c>
      <c r="E28" s="41">
        <f t="shared" si="0"/>
        <v>76.52727662908676</v>
      </c>
    </row>
    <row r="29" spans="1:5" ht="24.75" customHeight="1">
      <c r="A29" s="34">
        <v>107</v>
      </c>
      <c r="B29" s="35" t="s">
        <v>49</v>
      </c>
      <c r="C29" s="36">
        <v>1849</v>
      </c>
      <c r="D29" s="36">
        <v>1651</v>
      </c>
      <c r="E29" s="37">
        <f t="shared" si="0"/>
        <v>89.29150892374257</v>
      </c>
    </row>
    <row r="30" spans="1:5" ht="19.5" customHeight="1">
      <c r="A30" s="34">
        <v>111</v>
      </c>
      <c r="B30" s="35" t="s">
        <v>22</v>
      </c>
      <c r="C30" s="36">
        <v>560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37</v>
      </c>
      <c r="C31" s="36">
        <v>2709.9</v>
      </c>
      <c r="D31" s="42">
        <v>1419.4</v>
      </c>
      <c r="E31" s="37">
        <f t="shared" si="0"/>
        <v>52.37831654304587</v>
      </c>
    </row>
    <row r="32" spans="1:5" ht="29.25" customHeight="1">
      <c r="A32" s="30">
        <v>200</v>
      </c>
      <c r="B32" s="31" t="s">
        <v>67</v>
      </c>
      <c r="C32" s="33">
        <f>C33</f>
        <v>2106</v>
      </c>
      <c r="D32" s="32">
        <f>D33</f>
        <v>2106</v>
      </c>
      <c r="E32" s="27">
        <f t="shared" si="0"/>
        <v>100</v>
      </c>
    </row>
    <row r="33" spans="1:5" ht="29.25" customHeight="1">
      <c r="A33" s="34">
        <v>203</v>
      </c>
      <c r="B33" s="35" t="s">
        <v>68</v>
      </c>
      <c r="C33" s="36">
        <v>2106</v>
      </c>
      <c r="D33" s="42">
        <v>2106</v>
      </c>
      <c r="E33" s="37">
        <f t="shared" si="0"/>
        <v>100</v>
      </c>
    </row>
    <row r="34" spans="1:5" ht="43.5" customHeight="1">
      <c r="A34" s="30">
        <v>300</v>
      </c>
      <c r="B34" s="31" t="s">
        <v>43</v>
      </c>
      <c r="C34" s="33">
        <f>C35+C36+C37</f>
        <v>6018.099999999999</v>
      </c>
      <c r="D34" s="33">
        <f>D35+D36+D37</f>
        <v>4811.5</v>
      </c>
      <c r="E34" s="27">
        <f t="shared" si="0"/>
        <v>79.95048271049004</v>
      </c>
    </row>
    <row r="35" spans="1:5" ht="21" customHeight="1">
      <c r="A35" s="34">
        <v>304</v>
      </c>
      <c r="B35" s="35" t="s">
        <v>70</v>
      </c>
      <c r="C35" s="36">
        <v>1625</v>
      </c>
      <c r="D35" s="36">
        <v>1215.3</v>
      </c>
      <c r="E35" s="37">
        <f t="shared" si="0"/>
        <v>74.7876923076923</v>
      </c>
    </row>
    <row r="36" spans="1:5" ht="57" customHeight="1">
      <c r="A36" s="34">
        <v>310</v>
      </c>
      <c r="B36" s="35" t="s">
        <v>73</v>
      </c>
      <c r="C36" s="36">
        <v>4017.9</v>
      </c>
      <c r="D36" s="36">
        <v>3358.1</v>
      </c>
      <c r="E36" s="37">
        <f t="shared" si="0"/>
        <v>83.57848627392418</v>
      </c>
    </row>
    <row r="37" spans="1:5" ht="45" customHeight="1">
      <c r="A37" s="34">
        <v>314</v>
      </c>
      <c r="B37" s="35" t="s">
        <v>55</v>
      </c>
      <c r="C37" s="36">
        <v>375.2</v>
      </c>
      <c r="D37" s="36">
        <v>238.1</v>
      </c>
      <c r="E37" s="37">
        <f t="shared" si="0"/>
        <v>63.45948827292111</v>
      </c>
    </row>
    <row r="38" spans="1:5" ht="17.25">
      <c r="A38" s="30">
        <v>400</v>
      </c>
      <c r="B38" s="31" t="s">
        <v>42</v>
      </c>
      <c r="C38" s="32">
        <f>C40+C41+C42+C39+C43</f>
        <v>243426.8</v>
      </c>
      <c r="D38" s="32">
        <f>D40+D41+D42+D39+D43</f>
        <v>188492.40000000002</v>
      </c>
      <c r="E38" s="27">
        <f t="shared" si="0"/>
        <v>77.43288742242022</v>
      </c>
    </row>
    <row r="39" spans="1:5" ht="18">
      <c r="A39" s="34">
        <v>401</v>
      </c>
      <c r="B39" s="35" t="s">
        <v>50</v>
      </c>
      <c r="C39" s="42">
        <v>501</v>
      </c>
      <c r="D39" s="42">
        <v>370.5</v>
      </c>
      <c r="E39" s="37">
        <f t="shared" si="0"/>
        <v>73.95209580838323</v>
      </c>
    </row>
    <row r="40" spans="1:5" ht="18">
      <c r="A40" s="34">
        <v>405</v>
      </c>
      <c r="B40" s="35" t="s">
        <v>35</v>
      </c>
      <c r="C40" s="36">
        <v>312.5</v>
      </c>
      <c r="D40" s="36">
        <v>0</v>
      </c>
      <c r="E40" s="37">
        <f t="shared" si="0"/>
        <v>0</v>
      </c>
    </row>
    <row r="41" spans="1:5" ht="18.75" customHeight="1">
      <c r="A41" s="34">
        <v>408</v>
      </c>
      <c r="B41" s="35" t="s">
        <v>12</v>
      </c>
      <c r="C41" s="36">
        <v>17395.5</v>
      </c>
      <c r="D41" s="36">
        <v>14597.2</v>
      </c>
      <c r="E41" s="37">
        <f t="shared" si="0"/>
        <v>83.91365583053089</v>
      </c>
    </row>
    <row r="42" spans="1:5" ht="18">
      <c r="A42" s="34">
        <v>409</v>
      </c>
      <c r="B42" s="35" t="s">
        <v>30</v>
      </c>
      <c r="C42" s="36">
        <v>169730</v>
      </c>
      <c r="D42" s="36">
        <v>125942</v>
      </c>
      <c r="E42" s="37">
        <f t="shared" si="0"/>
        <v>74.20137866022506</v>
      </c>
    </row>
    <row r="43" spans="1:5" ht="18">
      <c r="A43" s="34">
        <v>412</v>
      </c>
      <c r="B43" s="35" t="s">
        <v>56</v>
      </c>
      <c r="C43" s="36">
        <v>55487.8</v>
      </c>
      <c r="D43" s="36">
        <v>47582.7</v>
      </c>
      <c r="E43" s="37">
        <f t="shared" si="0"/>
        <v>85.75344490140175</v>
      </c>
    </row>
    <row r="44" spans="1:5" ht="26.25" customHeight="1">
      <c r="A44" s="30">
        <v>500</v>
      </c>
      <c r="B44" s="31" t="s">
        <v>44</v>
      </c>
      <c r="C44" s="32">
        <f>C45+C47+C46</f>
        <v>54052.2</v>
      </c>
      <c r="D44" s="32">
        <f>D45+D47+D46</f>
        <v>27733.4</v>
      </c>
      <c r="E44" s="27">
        <f t="shared" si="0"/>
        <v>51.308549883261</v>
      </c>
    </row>
    <row r="45" spans="1:5" ht="18">
      <c r="A45" s="34">
        <v>501</v>
      </c>
      <c r="B45" s="35" t="s">
        <v>41</v>
      </c>
      <c r="C45" s="36">
        <v>10221.8</v>
      </c>
      <c r="D45" s="36">
        <v>7002.9</v>
      </c>
      <c r="E45" s="37">
        <f t="shared" si="0"/>
        <v>68.50946017335498</v>
      </c>
    </row>
    <row r="46" spans="1:5" ht="18">
      <c r="A46" s="34">
        <v>502</v>
      </c>
      <c r="B46" s="35" t="s">
        <v>57</v>
      </c>
      <c r="C46" s="36">
        <v>10075.7</v>
      </c>
      <c r="D46" s="36">
        <v>1806</v>
      </c>
      <c r="E46" s="37">
        <f t="shared" si="0"/>
        <v>17.924312950961223</v>
      </c>
    </row>
    <row r="47" spans="1:20" ht="18">
      <c r="A47" s="34">
        <v>503</v>
      </c>
      <c r="B47" s="35" t="s">
        <v>36</v>
      </c>
      <c r="C47" s="36">
        <v>33754.7</v>
      </c>
      <c r="D47" s="36">
        <v>18924.5</v>
      </c>
      <c r="E47" s="37">
        <f t="shared" si="0"/>
        <v>56.064785052155706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59</v>
      </c>
      <c r="C48" s="33">
        <f>C49</f>
        <v>551</v>
      </c>
      <c r="D48" s="33">
        <f>D49</f>
        <v>440.4</v>
      </c>
      <c r="E48" s="27">
        <f t="shared" si="0"/>
        <v>79.92740471869328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60</v>
      </c>
      <c r="C49" s="36">
        <v>551</v>
      </c>
      <c r="D49" s="36">
        <v>440.4</v>
      </c>
      <c r="E49" s="37">
        <f t="shared" si="0"/>
        <v>79.92740471869328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45</v>
      </c>
      <c r="C50" s="32">
        <f>C51+C52+C54+C55+C56+C53</f>
        <v>864127</v>
      </c>
      <c r="D50" s="32">
        <f>D51+D52+D54+D55+D56+D53</f>
        <v>659252</v>
      </c>
      <c r="E50" s="27">
        <f t="shared" si="0"/>
        <v>76.29110072940666</v>
      </c>
    </row>
    <row r="51" spans="1:5" ht="18">
      <c r="A51" s="34">
        <v>701</v>
      </c>
      <c r="B51" s="35" t="s">
        <v>13</v>
      </c>
      <c r="C51" s="36">
        <v>174982.1</v>
      </c>
      <c r="D51" s="36">
        <v>129897.3</v>
      </c>
      <c r="E51" s="37">
        <f t="shared" si="0"/>
        <v>74.23462171273518</v>
      </c>
    </row>
    <row r="52" spans="1:5" ht="18">
      <c r="A52" s="34">
        <v>702</v>
      </c>
      <c r="B52" s="35" t="s">
        <v>14</v>
      </c>
      <c r="C52" s="36">
        <v>533003.9</v>
      </c>
      <c r="D52" s="36">
        <v>408929</v>
      </c>
      <c r="E52" s="37">
        <f t="shared" si="0"/>
        <v>76.72157745937693</v>
      </c>
    </row>
    <row r="53" spans="1:5" ht="18">
      <c r="A53" s="34">
        <v>703</v>
      </c>
      <c r="B53" s="35" t="s">
        <v>65</v>
      </c>
      <c r="C53" s="36">
        <v>93786.2</v>
      </c>
      <c r="D53" s="36">
        <v>68477.5</v>
      </c>
      <c r="E53" s="37">
        <f t="shared" si="0"/>
        <v>73.0144733446925</v>
      </c>
    </row>
    <row r="54" spans="1:5" ht="18">
      <c r="A54" s="34">
        <v>705</v>
      </c>
      <c r="B54" s="35" t="s">
        <v>15</v>
      </c>
      <c r="C54" s="36">
        <v>184</v>
      </c>
      <c r="D54" s="36">
        <v>64.9</v>
      </c>
      <c r="E54" s="37">
        <f t="shared" si="0"/>
        <v>35.27173913043479</v>
      </c>
    </row>
    <row r="55" spans="1:5" ht="18">
      <c r="A55" s="34">
        <v>707</v>
      </c>
      <c r="B55" s="35" t="s">
        <v>31</v>
      </c>
      <c r="C55" s="36">
        <v>14381.5</v>
      </c>
      <c r="D55" s="36">
        <v>11236.7</v>
      </c>
      <c r="E55" s="37">
        <f t="shared" si="0"/>
        <v>78.13301811354866</v>
      </c>
    </row>
    <row r="56" spans="1:5" ht="18">
      <c r="A56" s="34">
        <v>709</v>
      </c>
      <c r="B56" s="35" t="s">
        <v>16</v>
      </c>
      <c r="C56" s="36">
        <v>47789.3</v>
      </c>
      <c r="D56" s="36">
        <v>40646.6</v>
      </c>
      <c r="E56" s="37">
        <f t="shared" si="0"/>
        <v>85.05376726589424</v>
      </c>
    </row>
    <row r="57" spans="1:5" ht="30.75" customHeight="1">
      <c r="A57" s="30">
        <v>800</v>
      </c>
      <c r="B57" s="31" t="s">
        <v>62</v>
      </c>
      <c r="C57" s="32">
        <f>C58+C59</f>
        <v>167895.09999999998</v>
      </c>
      <c r="D57" s="32">
        <f>D58+D59</f>
        <v>129458</v>
      </c>
      <c r="E57" s="27">
        <f t="shared" si="0"/>
        <v>77.1064789859859</v>
      </c>
    </row>
    <row r="58" spans="1:5" ht="18">
      <c r="A58" s="34">
        <v>801</v>
      </c>
      <c r="B58" s="35" t="s">
        <v>62</v>
      </c>
      <c r="C58" s="36">
        <v>133253.4</v>
      </c>
      <c r="D58" s="36">
        <v>104305.1</v>
      </c>
      <c r="E58" s="37">
        <f t="shared" si="0"/>
        <v>78.2757513129121</v>
      </c>
    </row>
    <row r="59" spans="1:5" ht="18">
      <c r="A59" s="34">
        <v>804</v>
      </c>
      <c r="B59" s="35" t="s">
        <v>63</v>
      </c>
      <c r="C59" s="36">
        <v>34641.7</v>
      </c>
      <c r="D59" s="36">
        <v>25152.9</v>
      </c>
      <c r="E59" s="37">
        <f t="shared" si="0"/>
        <v>72.60873455979355</v>
      </c>
    </row>
    <row r="60" spans="1:5" ht="18">
      <c r="A60" s="30">
        <v>900</v>
      </c>
      <c r="B60" s="31" t="s">
        <v>74</v>
      </c>
      <c r="C60" s="33">
        <f>C61</f>
        <v>14135</v>
      </c>
      <c r="D60" s="33">
        <f>D61</f>
        <v>2667.3</v>
      </c>
      <c r="E60" s="37">
        <f t="shared" si="0"/>
        <v>18.870180403254334</v>
      </c>
    </row>
    <row r="61" spans="1:5" ht="18">
      <c r="A61" s="34">
        <v>909</v>
      </c>
      <c r="B61" s="35" t="s">
        <v>75</v>
      </c>
      <c r="C61" s="36">
        <v>14135</v>
      </c>
      <c r="D61" s="36">
        <v>2667.3</v>
      </c>
      <c r="E61" s="37">
        <f t="shared" si="0"/>
        <v>18.870180403254334</v>
      </c>
    </row>
    <row r="62" spans="1:5" ht="34.5" customHeight="1">
      <c r="A62" s="30">
        <v>1000</v>
      </c>
      <c r="B62" s="31" t="s">
        <v>46</v>
      </c>
      <c r="C62" s="32">
        <f>C63+C64+C65+C66+C67</f>
        <v>433561.3</v>
      </c>
      <c r="D62" s="32">
        <f>D63+D64+D65+D66+D67</f>
        <v>310358.19999999995</v>
      </c>
      <c r="E62" s="27">
        <f t="shared" si="0"/>
        <v>71.58346466808729</v>
      </c>
    </row>
    <row r="63" spans="1:5" ht="18">
      <c r="A63" s="34">
        <v>1001</v>
      </c>
      <c r="B63" s="35" t="s">
        <v>18</v>
      </c>
      <c r="C63" s="36">
        <v>7990</v>
      </c>
      <c r="D63" s="36">
        <v>6477.3</v>
      </c>
      <c r="E63" s="37">
        <f t="shared" si="0"/>
        <v>81.06758448060076</v>
      </c>
    </row>
    <row r="64" spans="1:5" ht="18">
      <c r="A64" s="34">
        <v>1002</v>
      </c>
      <c r="B64" s="35" t="s">
        <v>19</v>
      </c>
      <c r="C64" s="36">
        <v>93432</v>
      </c>
      <c r="D64" s="36">
        <v>72156.9</v>
      </c>
      <c r="E64" s="37">
        <f>D64/C64*100</f>
        <v>77.22932185974825</v>
      </c>
    </row>
    <row r="65" spans="1:5" ht="18">
      <c r="A65" s="34">
        <v>1003</v>
      </c>
      <c r="B65" s="35" t="s">
        <v>40</v>
      </c>
      <c r="C65" s="36">
        <v>193582.3</v>
      </c>
      <c r="D65" s="43">
        <v>141081.4</v>
      </c>
      <c r="E65" s="37">
        <f t="shared" si="0"/>
        <v>72.87928700092932</v>
      </c>
    </row>
    <row r="66" spans="1:5" ht="18">
      <c r="A66" s="34">
        <v>1004</v>
      </c>
      <c r="B66" s="35" t="s">
        <v>21</v>
      </c>
      <c r="C66" s="36">
        <v>122317.7</v>
      </c>
      <c r="D66" s="36">
        <v>78130.8</v>
      </c>
      <c r="E66" s="37">
        <f t="shared" si="0"/>
        <v>63.875301775622006</v>
      </c>
    </row>
    <row r="67" spans="1:5" ht="18">
      <c r="A67" s="34">
        <v>1006</v>
      </c>
      <c r="B67" s="35" t="s">
        <v>20</v>
      </c>
      <c r="C67" s="36">
        <v>16239.3</v>
      </c>
      <c r="D67" s="36">
        <v>12511.8</v>
      </c>
      <c r="E67" s="37">
        <f t="shared" si="0"/>
        <v>77.04642441484548</v>
      </c>
    </row>
    <row r="68" spans="1:5" ht="39" customHeight="1">
      <c r="A68" s="30">
        <v>1100</v>
      </c>
      <c r="B68" s="31" t="s">
        <v>51</v>
      </c>
      <c r="C68" s="33">
        <f>C69+C70</f>
        <v>52373.3</v>
      </c>
      <c r="D68" s="33">
        <f>D69+D70</f>
        <v>41889.399999999994</v>
      </c>
      <c r="E68" s="27">
        <f t="shared" si="0"/>
        <v>79.98235742257981</v>
      </c>
    </row>
    <row r="69" spans="1:5" ht="18">
      <c r="A69" s="34">
        <v>1102</v>
      </c>
      <c r="B69" s="35" t="s">
        <v>52</v>
      </c>
      <c r="C69" s="36">
        <v>33008.8</v>
      </c>
      <c r="D69" s="36">
        <v>23699.8</v>
      </c>
      <c r="E69" s="37">
        <f t="shared" si="0"/>
        <v>71.7984295097065</v>
      </c>
    </row>
    <row r="70" spans="1:5" ht="36">
      <c r="A70" s="34">
        <v>1105</v>
      </c>
      <c r="B70" s="35" t="s">
        <v>61</v>
      </c>
      <c r="C70" s="36">
        <v>19364.5</v>
      </c>
      <c r="D70" s="36">
        <v>18189.6</v>
      </c>
      <c r="E70" s="37">
        <f t="shared" si="0"/>
        <v>93.93271192129927</v>
      </c>
    </row>
    <row r="71" spans="1:5" ht="38.25" customHeight="1">
      <c r="A71" s="30">
        <v>1200</v>
      </c>
      <c r="B71" s="31" t="s">
        <v>53</v>
      </c>
      <c r="C71" s="33">
        <f>C72+C73</f>
        <v>5333</v>
      </c>
      <c r="D71" s="33">
        <f>D72+D73</f>
        <v>4491.2</v>
      </c>
      <c r="E71" s="33">
        <f>E72+E73</f>
        <v>183.27438903238624</v>
      </c>
    </row>
    <row r="72" spans="1:5" ht="18">
      <c r="A72" s="34">
        <v>1201</v>
      </c>
      <c r="B72" s="35" t="s">
        <v>17</v>
      </c>
      <c r="C72" s="36">
        <v>5033</v>
      </c>
      <c r="D72" s="36">
        <v>4191.2</v>
      </c>
      <c r="E72" s="37">
        <f t="shared" si="0"/>
        <v>83.27438903238624</v>
      </c>
    </row>
    <row r="73" spans="1:5" ht="18">
      <c r="A73" s="34">
        <v>1202</v>
      </c>
      <c r="B73" s="35" t="s">
        <v>85</v>
      </c>
      <c r="C73" s="36">
        <v>300</v>
      </c>
      <c r="D73" s="36">
        <v>300</v>
      </c>
      <c r="E73" s="37">
        <f t="shared" si="0"/>
        <v>100</v>
      </c>
    </row>
    <row r="74" spans="1:5" ht="17.25">
      <c r="A74" s="30">
        <v>1400</v>
      </c>
      <c r="B74" s="31" t="s">
        <v>47</v>
      </c>
      <c r="C74" s="33">
        <v>79847.2</v>
      </c>
      <c r="D74" s="33">
        <v>66512.9</v>
      </c>
      <c r="E74" s="27">
        <f>D74/C74*100</f>
        <v>83.30022843631335</v>
      </c>
    </row>
    <row r="75" spans="1:5" ht="17.25">
      <c r="A75" s="30"/>
      <c r="B75" s="31" t="s">
        <v>38</v>
      </c>
      <c r="C75" s="32">
        <f>C23+C32+C34+C38+C44+C48+C50+C57+C60+C62+C68+C71+C74</f>
        <v>2004364.2</v>
      </c>
      <c r="D75" s="32">
        <f>D23+D32+D34+D38+D44+D48+D50+D57+D60+D62+D68+D71+D74</f>
        <v>1503362.2999999998</v>
      </c>
      <c r="E75" s="27">
        <f>D75/C75*100</f>
        <v>75.0044477944677</v>
      </c>
    </row>
    <row r="76" spans="1:5" ht="15">
      <c r="A76" s="7"/>
      <c r="B76" s="11"/>
      <c r="C76" s="7"/>
      <c r="D76" s="7"/>
      <c r="E76" s="8"/>
    </row>
    <row r="77" spans="1:5" ht="15">
      <c r="A77" s="7"/>
      <c r="B77" s="11"/>
      <c r="C77" s="7"/>
      <c r="D77" s="7"/>
      <c r="E77" s="8"/>
    </row>
    <row r="78" spans="1:5" ht="15">
      <c r="A78" s="9"/>
      <c r="B78" s="10"/>
      <c r="C78" s="7"/>
      <c r="D78" s="7"/>
      <c r="E78" s="8"/>
    </row>
    <row r="80" spans="1:5" ht="22.5">
      <c r="A80" s="49"/>
      <c r="B80" s="50"/>
      <c r="C80" s="50"/>
      <c r="D80" s="50"/>
      <c r="E80" s="50"/>
    </row>
    <row r="98" spans="1:5" ht="15">
      <c r="A98" s="2"/>
      <c r="B98" s="5"/>
      <c r="C98" s="2"/>
      <c r="D98" s="2"/>
      <c r="E98" s="3"/>
    </row>
    <row r="99" spans="1:5" ht="15">
      <c r="A99" s="2"/>
      <c r="B99" s="5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1"/>
      <c r="B101" s="4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5" ht="15">
      <c r="A104" s="2"/>
      <c r="B104" s="5"/>
      <c r="C104" s="2"/>
      <c r="D104" s="2"/>
      <c r="E104" s="3"/>
    </row>
    <row r="105" spans="1:6" ht="24">
      <c r="A105" s="2"/>
      <c r="B105" s="51"/>
      <c r="C105" s="52"/>
      <c r="D105" s="52"/>
      <c r="E105" s="52"/>
      <c r="F105" s="12"/>
    </row>
  </sheetData>
  <sheetProtection/>
  <mergeCells count="4">
    <mergeCell ref="A80:E80"/>
    <mergeCell ref="B105:E105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2021-11-25T12:08:04Z</cp:lastPrinted>
  <dcterms:created xsi:type="dcterms:W3CDTF">2006-06-07T08:11:59Z</dcterms:created>
  <dcterms:modified xsi:type="dcterms:W3CDTF">2021-11-25T13:09:00Z</dcterms:modified>
  <cp:category/>
  <cp:version/>
  <cp:contentType/>
  <cp:contentStatus/>
</cp:coreProperties>
</file>