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Реестр МНО" sheetId="1" state="visible" r:id="rId2"/>
    <sheet name="Реестр 05.07.2024" sheetId="2" state="visible" r:id="rId3"/>
    <sheet name="Да_Нет" sheetId="3" state="hidden" r:id="rId4"/>
  </sheets>
  <definedNames>
    <definedName function="false" hidden="false" localSheetId="1" name="_xlnm.Print_Area" vbProcedure="false">'Реестр 05.07.2024'!$A$1:$P$147</definedName>
    <definedName function="false" hidden="false" localSheetId="0" name="_xlnm.Print_Area" vbProcedure="false">'Реестр МНО'!$A$1:$P$167</definedName>
    <definedName function="false" hidden="false" name="О02" vbProcedure="false">'Реестр МНО'!$I$27025</definedName>
    <definedName function="false" hidden="false" name="О2" vbProcedure="false">'Реестр МНО'!$I$27025</definedName>
    <definedName function="false" hidden="false" name="О4" vbProcedure="false">'Реестр МНО'!$I$27025</definedName>
    <definedName function="false" hidden="false" localSheetId="1" name="О02" vbProcedure="false">'Реестр 05.07.2024'!$I$27005</definedName>
    <definedName function="false" hidden="false" localSheetId="1" name="О2" vbProcedure="false">'Реестр 05.07.2024'!$I$27005</definedName>
    <definedName function="false" hidden="false" localSheetId="1" name="О4" vbProcedure="false">'Реестр 05.07.2024'!$I$27005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L9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поставили 1 новый контейнер из 35 штук полученных (пришел в негодность)</t>
        </r>
      </text>
    </comment>
    <comment ref="L17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вместо сгоревшего контейнера поставили 1 с ул.Садовой 26</t>
        </r>
      </text>
    </comment>
    <comment ref="L18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поставили 1 новый контейнер из 35 штук полученных (пришел в негодность)</t>
        </r>
      </text>
    </comment>
    <comment ref="L40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переместили 1 контейнер с ул. Подлес (напротив д.92)</t>
        </r>
      </text>
    </comment>
    <comment ref="L41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поставили 1 новый контейнер из 35 штук полученных (заменили металл на пластик, пришел в негодность)</t>
        </r>
      </text>
    </comment>
    <comment ref="L43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было 5 штук, забрали 1 контейнер на Ленина 184, вместо сгоревшего</t>
        </r>
      </text>
    </comment>
    <comment ref="L80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поставили 1 новый контейнер из 35 штук полученных (пришел в негодность)</t>
        </r>
      </text>
    </comment>
    <comment ref="L99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было 3 контейнера, один переставили на ул.Учительская д.46 (вместо сгоревшего)</t>
        </r>
      </text>
    </comment>
    <comment ref="N41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4"/>
            <color rgb="FF000000"/>
            <rFont val="Times New Roman"/>
            <family val="1"/>
            <charset val="204"/>
          </rPr>
          <t xml:space="preserve">был металл, заменили на пластик</t>
        </r>
      </text>
    </comment>
    <comment ref="N80" authorId="0">
      <text>
        <r>
          <rPr>
            <sz val="11"/>
            <color rgb="FF000000"/>
            <rFont val="Calibri"/>
            <family val="2"/>
            <charset val="204"/>
          </rPr>
          <t xml:space="preserve">Администрация:
</t>
        </r>
        <r>
          <rPr>
            <sz val="16"/>
            <color rgb="FF000000"/>
            <rFont val="Times New Roman"/>
            <family val="1"/>
            <charset val="204"/>
          </rPr>
          <t xml:space="preserve">был металл, заменили на пластик</t>
        </r>
      </text>
    </comment>
  </commentList>
</comments>
</file>

<file path=xl/sharedStrings.xml><?xml version="1.0" encoding="utf-8"?>
<sst xmlns="http://schemas.openxmlformats.org/spreadsheetml/2006/main" count="3174" uniqueCount="636">
  <si>
    <t xml:space="preserve">Реестровый номер прощадки</t>
  </si>
  <si>
    <t xml:space="preserve">Населенный пункт</t>
  </si>
  <si>
    <t xml:space="preserve">Адрес</t>
  </si>
  <si>
    <t xml:space="preserve">Широта</t>
  </si>
  <si>
    <t xml:space="preserve">Долгота</t>
  </si>
  <si>
    <t xml:space="preserve">Краткое наименование собственника</t>
  </si>
  <si>
    <t xml:space="preserve">ИНН собственника</t>
  </si>
  <si>
    <t xml:space="preserve">Краткое наименование организации, ответственной за содержание МНО</t>
  </si>
  <si>
    <t xml:space="preserve">Категория места накопления отходов</t>
  </si>
  <si>
    <t xml:space="preserve">Покрытие основания</t>
  </si>
  <si>
    <r>
      <rPr>
        <b val="true"/>
        <sz val="12"/>
        <color rgb="FF000000"/>
        <rFont val="Times New Roman"/>
        <family val="1"/>
        <charset val="204"/>
      </rPr>
      <t xml:space="preserve">Площадь места накопления отходов, м</t>
    </r>
    <r>
      <rPr>
        <b val="true"/>
        <vertAlign val="superscript"/>
        <sz val="12"/>
        <color rgb="FF000000"/>
        <rFont val="Times New Roman"/>
        <family val="1"/>
        <charset val="204"/>
      </rPr>
      <t xml:space="preserve">2</t>
    </r>
  </si>
  <si>
    <t xml:space="preserve">Общее количество емкостей, шт.</t>
  </si>
  <si>
    <t xml:space="preserve">Объем емкостей, м³</t>
  </si>
  <si>
    <t xml:space="preserve">Материал емкости</t>
  </si>
  <si>
    <t xml:space="preserve">Цвет емкости</t>
  </si>
  <si>
    <t xml:space="preserve">Объем одной емкости, м³</t>
  </si>
  <si>
    <t xml:space="preserve">Контейнерная площадка 09-01</t>
  </si>
  <si>
    <t xml:space="preserve">Ливенское сельское поселение</t>
  </si>
  <si>
    <t xml:space="preserve">улица Ленина, 6а</t>
  </si>
  <si>
    <t xml:space="preserve">50.42917164036595</t>
  </si>
  <si>
    <t xml:space="preserve">38.2865861435585</t>
  </si>
  <si>
    <t xml:space="preserve">Администрация Ливенского сельского поселения</t>
  </si>
  <si>
    <t xml:space="preserve">Контейнерная площадка</t>
  </si>
  <si>
    <t xml:space="preserve">Асфальт</t>
  </si>
  <si>
    <t xml:space="preserve">пластик</t>
  </si>
  <si>
    <t xml:space="preserve">зеленый</t>
  </si>
  <si>
    <t xml:space="preserve">Контейнерная площадка 09-02</t>
  </si>
  <si>
    <t xml:space="preserve">улица Ленина, 23</t>
  </si>
  <si>
    <t xml:space="preserve">50.43102354679558</t>
  </si>
  <si>
    <t xml:space="preserve">38.28713867861558</t>
  </si>
  <si>
    <t xml:space="preserve">Контейнерная площадка 09-03</t>
  </si>
  <si>
    <t xml:space="preserve">улица Ленина, 33</t>
  </si>
  <si>
    <t xml:space="preserve">50.4321731286271</t>
  </si>
  <si>
    <t xml:space="preserve">38.2868892331772</t>
  </si>
  <si>
    <t xml:space="preserve">металл</t>
  </si>
  <si>
    <t xml:space="preserve">Контейнерная площадка 09-04</t>
  </si>
  <si>
    <t xml:space="preserve">улица Ленина, 32</t>
  </si>
  <si>
    <t xml:space="preserve">50.43273334685989</t>
  </si>
  <si>
    <t xml:space="preserve">38.28779581982422</t>
  </si>
  <si>
    <t xml:space="preserve">Иное</t>
  </si>
  <si>
    <t xml:space="preserve">Контейнерная площадка 09-05</t>
  </si>
  <si>
    <t xml:space="preserve">улица Ленина, 48</t>
  </si>
  <si>
    <t xml:space="preserve">50.43577643949686</t>
  </si>
  <si>
    <t xml:space="preserve">38.288930822848585</t>
  </si>
  <si>
    <t xml:space="preserve">черный</t>
  </si>
  <si>
    <t xml:space="preserve">Контейнерная площадка 09-06</t>
  </si>
  <si>
    <t xml:space="preserve">улица Ленина, 62</t>
  </si>
  <si>
    <t xml:space="preserve">50.43723123724297</t>
  </si>
  <si>
    <t xml:space="preserve">38.289518780992495</t>
  </si>
  <si>
    <t xml:space="preserve">черный; черный</t>
  </si>
  <si>
    <t xml:space="preserve">1,1; 1,1</t>
  </si>
  <si>
    <t xml:space="preserve">Контейнерная площадка 09-07</t>
  </si>
  <si>
    <t xml:space="preserve">улица Ленина, 84</t>
  </si>
  <si>
    <t xml:space="preserve">50.43913780298562</t>
  </si>
  <si>
    <t xml:space="preserve">38.29009009151266</t>
  </si>
  <si>
    <t xml:space="preserve">Контейнерная площадка 09-08</t>
  </si>
  <si>
    <t xml:space="preserve">улица Ленина, 96</t>
  </si>
  <si>
    <t xml:space="preserve">50.44016385627366</t>
  </si>
  <si>
    <t xml:space="preserve">38.29041463880346</t>
  </si>
  <si>
    <t xml:space="preserve">Контейнерная площадка 09-09</t>
  </si>
  <si>
    <t xml:space="preserve">улица Ленина,  112</t>
  </si>
  <si>
    <t xml:space="preserve">50.44185790866787</t>
  </si>
  <si>
    <t xml:space="preserve">38.29092694072531</t>
  </si>
  <si>
    <t xml:space="preserve">Контейнерная площадка 09-10</t>
  </si>
  <si>
    <t xml:space="preserve">улица Ленина, 126</t>
  </si>
  <si>
    <t xml:space="preserve">50.44363714901582</t>
  </si>
  <si>
    <t xml:space="preserve">38.29126203996399</t>
  </si>
  <si>
    <t xml:space="preserve">Контейнерная площадка 09-11</t>
  </si>
  <si>
    <t xml:space="preserve">улица Ленина, 144</t>
  </si>
  <si>
    <t xml:space="preserve">50.44555563420706</t>
  </si>
  <si>
    <t xml:space="preserve">38.29153453880359</t>
  </si>
  <si>
    <t xml:space="preserve">Контейнерная площадка 09-12</t>
  </si>
  <si>
    <t xml:space="preserve">улица Ленина, 160</t>
  </si>
  <si>
    <t xml:space="preserve">50.44744131089833</t>
  </si>
  <si>
    <t xml:space="preserve">38.29191809469273</t>
  </si>
  <si>
    <t xml:space="preserve">Контейнерная площадка 09-13</t>
  </si>
  <si>
    <t xml:space="preserve">улица Ленина, 217</t>
  </si>
  <si>
    <t xml:space="preserve">50.448635019941115</t>
  </si>
  <si>
    <t xml:space="preserve">38.29191541248372</t>
  </si>
  <si>
    <t xml:space="preserve">Контейнерная площадка 09-14</t>
  </si>
  <si>
    <t xml:space="preserve">улица Ленина, 180</t>
  </si>
  <si>
    <t xml:space="preserve">50.45010514817141</t>
  </si>
  <si>
    <t xml:space="preserve">38.292333837090034</t>
  </si>
  <si>
    <t xml:space="preserve">Контейнерная площадка 09-15</t>
  </si>
  <si>
    <t xml:space="preserve">Улица Ленина, 184</t>
  </si>
  <si>
    <t xml:space="preserve">50.4512430343291</t>
  </si>
  <si>
    <t xml:space="preserve">38.29292584310199</t>
  </si>
  <si>
    <t xml:space="preserve">Контейнерная площадка 09-16</t>
  </si>
  <si>
    <t xml:space="preserve">улица Ленина, 200</t>
  </si>
  <si>
    <t xml:space="preserve">50.452626731663926</t>
  </si>
  <si>
    <t xml:space="preserve">38.29479534278539</t>
  </si>
  <si>
    <t xml:space="preserve">Контейнерная площадка 09-17</t>
  </si>
  <si>
    <t xml:space="preserve">улица Ленина, 255</t>
  </si>
  <si>
    <t xml:space="preserve">50.453308290393956</t>
  </si>
  <si>
    <t xml:space="preserve">38.29556513677266</t>
  </si>
  <si>
    <t xml:space="preserve">Контейнерная площадка 09-18</t>
  </si>
  <si>
    <t xml:space="preserve">улица Ленина, 303</t>
  </si>
  <si>
    <t xml:space="preserve">50.45800928686584</t>
  </si>
  <si>
    <t xml:space="preserve">38.29820073742953</t>
  </si>
  <si>
    <t xml:space="preserve">Контейнерная площадка 09-19</t>
  </si>
  <si>
    <t xml:space="preserve">улица Ленина, 329</t>
  </si>
  <si>
    <t xml:space="preserve">50.459725251371744</t>
  </si>
  <si>
    <t xml:space="preserve">38.30022129413364</t>
  </si>
  <si>
    <t xml:space="preserve">Контейнерная площадка 09-20</t>
  </si>
  <si>
    <t xml:space="preserve">улица Ленина, 347</t>
  </si>
  <si>
    <t xml:space="preserve">50.46035020502727</t>
  </si>
  <si>
    <t xml:space="preserve">38.302683562009314</t>
  </si>
  <si>
    <t xml:space="preserve">Контейнерная площадка 09-21</t>
  </si>
  <si>
    <t xml:space="preserve">улица Ленина, 367</t>
  </si>
  <si>
    <t xml:space="preserve">50.46129190033393</t>
  </si>
  <si>
    <t xml:space="preserve">38.30508950349568</t>
  </si>
  <si>
    <t xml:space="preserve">Контейнерная площадка 09-22</t>
  </si>
  <si>
    <t xml:space="preserve">улица Дятлова, 8</t>
  </si>
  <si>
    <t xml:space="preserve">50.438121108979914</t>
  </si>
  <si>
    <t xml:space="preserve">38.29197056817504</t>
  </si>
  <si>
    <t xml:space="preserve">Контейнерная площадка 09-23</t>
  </si>
  <si>
    <t xml:space="preserve">улица Пролетарская, 7</t>
  </si>
  <si>
    <t xml:space="preserve">50.43653156898477</t>
  </si>
  <si>
    <t xml:space="preserve">38.291753935563</t>
  </si>
  <si>
    <t xml:space="preserve">Контейнерная площадка 09-24</t>
  </si>
  <si>
    <t xml:space="preserve">улица Пролетарская, 25</t>
  </si>
  <si>
    <t xml:space="preserve">50.43717910016003</t>
  </si>
  <si>
    <t xml:space="preserve">38.29345445607844</t>
  </si>
  <si>
    <t xml:space="preserve">Контейнерная площадка 09-25</t>
  </si>
  <si>
    <t xml:space="preserve">улица Пролетарская, 10</t>
  </si>
  <si>
    <t xml:space="preserve">50.43831482777539</t>
  </si>
  <si>
    <t xml:space="preserve">38.29407404636087</t>
  </si>
  <si>
    <t xml:space="preserve">Контейнерная площадка 09-26</t>
  </si>
  <si>
    <t xml:space="preserve">улица Пролетарская, 51</t>
  </si>
  <si>
    <t xml:space="preserve">50.439382009902516</t>
  </si>
  <si>
    <t xml:space="preserve">38.29465340350811</t>
  </si>
  <si>
    <t xml:space="preserve">Контейнерная площадка 09-27</t>
  </si>
  <si>
    <t xml:space="preserve">улица Пролетарская, 38</t>
  </si>
  <si>
    <t xml:space="preserve">50.44115488339222</t>
  </si>
  <si>
    <t xml:space="preserve">38.29545806621255</t>
  </si>
  <si>
    <t xml:space="preserve">Контейнерная площадка 09-28</t>
  </si>
  <si>
    <t xml:space="preserve">улица Пролетарская, 133</t>
  </si>
  <si>
    <t xml:space="preserve">50.442319633495984</t>
  </si>
  <si>
    <t xml:space="preserve">38.29546074842158</t>
  </si>
  <si>
    <t xml:space="preserve">Контейнерная площадка 09-29</t>
  </si>
  <si>
    <t xml:space="preserve">улица Пролетарская, 84</t>
  </si>
  <si>
    <t xml:space="preserve">50.44395177290119</t>
  </si>
  <si>
    <t xml:space="preserve">38.296206402527716</t>
  </si>
  <si>
    <t xml:space="preserve">Контейнерная площадка 09-30</t>
  </si>
  <si>
    <t xml:space="preserve">улица Пролетарская, 195</t>
  </si>
  <si>
    <t xml:space="preserve">50.44536137567269</t>
  </si>
  <si>
    <t xml:space="preserve">38.29645853017511</t>
  </si>
  <si>
    <t xml:space="preserve">Контейнерная площадка 09-31</t>
  </si>
  <si>
    <t xml:space="preserve">улица Пролетарская, 108</t>
  </si>
  <si>
    <t xml:space="preserve">50.446406132989274</t>
  </si>
  <si>
    <t xml:space="preserve">38.29692791675272</t>
  </si>
  <si>
    <t xml:space="preserve">Контейнерная площадка 09-32</t>
  </si>
  <si>
    <t xml:space="preserve">улица Транспорнтая, 6</t>
  </si>
  <si>
    <t xml:space="preserve">50.4389418519047</t>
  </si>
  <si>
    <t xml:space="preserve">38.29608747364457</t>
  </si>
  <si>
    <t xml:space="preserve">Контейнерная площадка 09-33</t>
  </si>
  <si>
    <t xml:space="preserve">улица Транспортная, 23</t>
  </si>
  <si>
    <t xml:space="preserve">50.44069418710621</t>
  </si>
  <si>
    <t xml:space="preserve">38.29722473026688</t>
  </si>
  <si>
    <t xml:space="preserve">Контейнерная площадка 09-34</t>
  </si>
  <si>
    <t xml:space="preserve">улица Транспортная, 24</t>
  </si>
  <si>
    <t xml:space="preserve">50.443047660779534</t>
  </si>
  <si>
    <t xml:space="preserve">38.298469294563596</t>
  </si>
  <si>
    <t xml:space="preserve">черный; черный; черный</t>
  </si>
  <si>
    <t xml:space="preserve">1,1; 1,1; 1,1</t>
  </si>
  <si>
    <t xml:space="preserve">Контейнерная площадка 09-35</t>
  </si>
  <si>
    <t xml:space="preserve">улица Транспорная, 47</t>
  </si>
  <si>
    <t xml:space="preserve">50.44390235025784</t>
  </si>
  <si>
    <t xml:space="preserve">38.298952092186276</t>
  </si>
  <si>
    <t xml:space="preserve">Контейнерная площадка 09-36</t>
  </si>
  <si>
    <t xml:space="preserve">улица Транспортная, 63</t>
  </si>
  <si>
    <t xml:space="preserve">50.44540272952109</t>
  </si>
  <si>
    <t xml:space="preserve">38.29980503465301</t>
  </si>
  <si>
    <t xml:space="preserve">Контейнерная площадка 09-37</t>
  </si>
  <si>
    <t xml:space="preserve">улица Учительская, 18</t>
  </si>
  <si>
    <t xml:space="preserve">50.44794322426182</t>
  </si>
  <si>
    <t xml:space="preserve">38.2968171118999</t>
  </si>
  <si>
    <t xml:space="preserve">Контейнерная площадка 09-38</t>
  </si>
  <si>
    <t xml:space="preserve">улица Учительская, 46</t>
  </si>
  <si>
    <t xml:space="preserve">50.44704750398918</t>
  </si>
  <si>
    <t xml:space="preserve">38.294985163142734</t>
  </si>
  <si>
    <t xml:space="preserve">Контейнерная площадка 09-39</t>
  </si>
  <si>
    <t xml:space="preserve">улица Учительская, 58</t>
  </si>
  <si>
    <t xml:space="preserve">50.446417235529736</t>
  </si>
  <si>
    <t xml:space="preserve">38.29243974678761</t>
  </si>
  <si>
    <t xml:space="preserve">Контейнерная площадка 09-40</t>
  </si>
  <si>
    <t xml:space="preserve">улица Садовая, 31</t>
  </si>
  <si>
    <t xml:space="preserve">50.450605531334006</t>
  </si>
  <si>
    <t xml:space="preserve">38.2958881672449</t>
  </si>
  <si>
    <t xml:space="preserve">Контейнерная площадка 09-41</t>
  </si>
  <si>
    <t xml:space="preserve">улица Садовая, 26</t>
  </si>
  <si>
    <t xml:space="preserve">50.44983073666047</t>
  </si>
  <si>
    <t xml:space="preserve">38.298579951393535</t>
  </si>
  <si>
    <t xml:space="preserve">черный; черный; черный; черный; черный
</t>
  </si>
  <si>
    <t xml:space="preserve">1,1; 1,1; 1,1; 1,1; 1,1
</t>
  </si>
  <si>
    <t xml:space="preserve">Контейнерная площадка 09-42</t>
  </si>
  <si>
    <t xml:space="preserve">улица Садовая, 57</t>
  </si>
  <si>
    <t xml:space="preserve">50.450803468228315</t>
  </si>
  <si>
    <t xml:space="preserve">38.30219288693658</t>
  </si>
  <si>
    <t xml:space="preserve">Контейнерная площадка 09-43</t>
  </si>
  <si>
    <t xml:space="preserve">улица Заводская, 19</t>
  </si>
  <si>
    <t xml:space="preserve">50.451621252859006</t>
  </si>
  <si>
    <t xml:space="preserve">38.29760094510308</t>
  </si>
  <si>
    <t xml:space="preserve">Контейнерная площадка 09-44</t>
  </si>
  <si>
    <t xml:space="preserve">улица Гагарина, 34</t>
  </si>
  <si>
    <t xml:space="preserve">50.45262585416808</t>
  </si>
  <si>
    <t xml:space="preserve">38.303483329179464</t>
  </si>
  <si>
    <t xml:space="preserve">Контейнерная площадка 09-45</t>
  </si>
  <si>
    <t xml:space="preserve">улица Гагарина, 16</t>
  </si>
  <si>
    <t xml:space="preserve">50.452713190136336</t>
  </si>
  <si>
    <t xml:space="preserve">38.29996963536993</t>
  </si>
  <si>
    <t xml:space="preserve">Контейнерная площадка 09-46</t>
  </si>
  <si>
    <t xml:space="preserve">улица Гагарина, напротив 15</t>
  </si>
  <si>
    <t xml:space="preserve">50.45272860234918</t>
  </si>
  <si>
    <t xml:space="preserve">38.29842468297736</t>
  </si>
  <si>
    <t xml:space="preserve">Контейнерная площадка 09-47</t>
  </si>
  <si>
    <t xml:space="preserve">улица Фрунзе, напротив 1</t>
  </si>
  <si>
    <t xml:space="preserve">50.45644052990369</t>
  </si>
  <si>
    <t xml:space="preserve">38.29906802432688</t>
  </si>
  <si>
    <t xml:space="preserve">Контейнерная площадка 09-48</t>
  </si>
  <si>
    <t xml:space="preserve">улица Фрунзе, 26</t>
  </si>
  <si>
    <t xml:space="preserve">50.455417598332915</t>
  </si>
  <si>
    <t xml:space="preserve">38.30319319099215</t>
  </si>
  <si>
    <t xml:space="preserve">Контейнерная площадка 09-49</t>
  </si>
  <si>
    <t xml:space="preserve">улица Фрунзе, 49</t>
  </si>
  <si>
    <t xml:space="preserve">50.457647421501974</t>
  </si>
  <si>
    <t xml:space="preserve">38.30282967711673</t>
  </si>
  <si>
    <t xml:space="preserve">Контейнерная площадка 09-50</t>
  </si>
  <si>
    <t xml:space="preserve">улица Советская, напротив 9/1 (угол ХПП)</t>
  </si>
  <si>
    <t xml:space="preserve">50.44819072881332</t>
  </si>
  <si>
    <t xml:space="preserve">38.29916740687139</t>
  </si>
  <si>
    <t xml:space="preserve">Контейнерная площадка 09-51</t>
  </si>
  <si>
    <t xml:space="preserve">улица Советская, 18</t>
  </si>
  <si>
    <t xml:space="preserve">50.45005503371074</t>
  </si>
  <si>
    <t xml:space="preserve">38.295600175338855</t>
  </si>
  <si>
    <t xml:space="preserve">Контейнерная площадка 09-52</t>
  </si>
  <si>
    <t xml:space="preserve">улица Советская, 38</t>
  </si>
  <si>
    <t xml:space="preserve">50.45380019052968438.28162044262739</t>
  </si>
  <si>
    <t xml:space="preserve">38.28162044262739</t>
  </si>
  <si>
    <t xml:space="preserve">Контейнерная площадка 09-53</t>
  </si>
  <si>
    <t xml:space="preserve">улица Советская, 44а</t>
  </si>
  <si>
    <t xml:space="preserve">50.45470605665327</t>
  </si>
  <si>
    <t xml:space="preserve">38.27864050841185</t>
  </si>
  <si>
    <t xml:space="preserve">Контейнерная площадка 09-54</t>
  </si>
  <si>
    <t xml:space="preserve">улица Советская, напротив 48</t>
  </si>
  <si>
    <t xml:space="preserve">50.45535676257577</t>
  </si>
  <si>
    <t xml:space="preserve">38.27900260662886</t>
  </si>
  <si>
    <t xml:space="preserve">Контейнерная площадка 09-55</t>
  </si>
  <si>
    <t xml:space="preserve">улица Советская, 62 а</t>
  </si>
  <si>
    <t xml:space="preserve">50.456812256402664</t>
  </si>
  <si>
    <t xml:space="preserve">38.27073335623592</t>
  </si>
  <si>
    <t xml:space="preserve">Контейнерная площадка 09-56</t>
  </si>
  <si>
    <t xml:space="preserve">улица Куйбышева, ниже 2</t>
  </si>
  <si>
    <t xml:space="preserve">50.4550032066314</t>
  </si>
  <si>
    <t xml:space="preserve">38.28190568882752</t>
  </si>
  <si>
    <t xml:space="preserve">Контейнерная площадка 09-57</t>
  </si>
  <si>
    <t xml:space="preserve">улица Куйбышева, 10</t>
  </si>
  <si>
    <t xml:space="preserve">50.456835422940685</t>
  </si>
  <si>
    <t xml:space="preserve">38.28096155125429</t>
  </si>
  <si>
    <t xml:space="preserve">Контейнерная площадка 09-58</t>
  </si>
  <si>
    <t xml:space="preserve">улица Куйбышева, 11</t>
  </si>
  <si>
    <t xml:space="preserve">50.457979237693245</t>
  </si>
  <si>
    <t xml:space="preserve">38.270224668567664</t>
  </si>
  <si>
    <t xml:space="preserve">Контейнерная площадка 09-59</t>
  </si>
  <si>
    <t xml:space="preserve">улица Куйбышева, 54</t>
  </si>
  <si>
    <t xml:space="preserve">50.45813676688761</t>
  </si>
  <si>
    <t xml:space="preserve">38.26767388779451</t>
  </si>
  <si>
    <t xml:space="preserve">Контейнерная площадка 09-60</t>
  </si>
  <si>
    <t xml:space="preserve">улица Куйбышева, 82</t>
  </si>
  <si>
    <t xml:space="preserve">50.458754892652415</t>
  </si>
  <si>
    <t xml:space="preserve">38.264082568799914</t>
  </si>
  <si>
    <t xml:space="preserve">Контейнерная площадка 09-61</t>
  </si>
  <si>
    <t xml:space="preserve">улица Куйбышева, 102</t>
  </si>
  <si>
    <t xml:space="preserve">50.45944492373219</t>
  </si>
  <si>
    <t xml:space="preserve">38.260080042397426</t>
  </si>
  <si>
    <t xml:space="preserve">Контейнерная площадка 09-62</t>
  </si>
  <si>
    <t xml:space="preserve">улица Куйбышева, 112</t>
  </si>
  <si>
    <t xml:space="preserve">50.45986698490015</t>
  </si>
  <si>
    <t xml:space="preserve">38.257624480044306</t>
  </si>
  <si>
    <t xml:space="preserve">черный, черный</t>
  </si>
  <si>
    <t xml:space="preserve">Контейнерная площадка 09-63</t>
  </si>
  <si>
    <t xml:space="preserve">улица Куйбышева, 128</t>
  </si>
  <si>
    <t xml:space="preserve">50.46039947857764</t>
  </si>
  <si>
    <t xml:space="preserve">38.254333409583026</t>
  </si>
  <si>
    <t xml:space="preserve">Контейнерная площадка 09-64</t>
  </si>
  <si>
    <t xml:space="preserve">улица Куйбышева, 136</t>
  </si>
  <si>
    <t xml:space="preserve">50.46083437247916</t>
  </si>
  <si>
    <t xml:space="preserve">38.25194087914175</t>
  </si>
  <si>
    <t xml:space="preserve">Контейнерная площадка 09-65</t>
  </si>
  <si>
    <t xml:space="preserve">улица Куйбышев, 73в</t>
  </si>
  <si>
    <t xml:space="preserve">50.46038920544474</t>
  </si>
  <si>
    <t xml:space="preserve">38.24709144524283</t>
  </si>
  <si>
    <t xml:space="preserve">Контейнерная площадка 09-66</t>
  </si>
  <si>
    <t xml:space="preserve">улица Куйбышева, напротив 77</t>
  </si>
  <si>
    <t xml:space="preserve">50.46240612085072</t>
  </si>
  <si>
    <t xml:space="preserve">38.24188795975392</t>
  </si>
  <si>
    <t xml:space="preserve">Контейнерная площадка 09-67</t>
  </si>
  <si>
    <t xml:space="preserve">улица Набережная, 10а</t>
  </si>
  <si>
    <t xml:space="preserve">50.45506465495121</t>
  </si>
  <si>
    <t xml:space="preserve">38.28520766353787</t>
  </si>
  <si>
    <t xml:space="preserve">Контейнерная площадка 09-68</t>
  </si>
  <si>
    <t xml:space="preserve">улица Набережная, 29б</t>
  </si>
  <si>
    <t xml:space="preserve">50.457592741153356</t>
  </si>
  <si>
    <t xml:space="preserve">38.28701859614966</t>
  </si>
  <si>
    <t xml:space="preserve">Контейнерная площадка 09-69</t>
  </si>
  <si>
    <t xml:space="preserve">улица Набережная, 33</t>
  </si>
  <si>
    <t xml:space="preserve">50.46172089310644</t>
  </si>
  <si>
    <t xml:space="preserve">38.28931188485737</t>
  </si>
  <si>
    <t xml:space="preserve">Контейнерная площадка 09-70</t>
  </si>
  <si>
    <t xml:space="preserve">улица Набережная, 70</t>
  </si>
  <si>
    <t xml:space="preserve">50.46342622329568</t>
  </si>
  <si>
    <t xml:space="preserve">38.290439539071414</t>
  </si>
  <si>
    <t xml:space="preserve">Контейнерная площадка 09-71</t>
  </si>
  <si>
    <t xml:space="preserve">улица Набережная, 59а</t>
  </si>
  <si>
    <t xml:space="preserve">50.46521944840392</t>
  </si>
  <si>
    <t xml:space="preserve">38.29558552705008</t>
  </si>
  <si>
    <t xml:space="preserve">Контейнерная площадка 09-72</t>
  </si>
  <si>
    <t xml:space="preserve">улица Набережная, 126</t>
  </si>
  <si>
    <t xml:space="preserve">50.466749963290944</t>
  </si>
  <si>
    <t xml:space="preserve">38.29946936570366</t>
  </si>
  <si>
    <t xml:space="preserve">Контейнерная площадка 09-73</t>
  </si>
  <si>
    <t xml:space="preserve">улица Набережная, 138</t>
  </si>
  <si>
    <t xml:space="preserve">50.467822481310414</t>
  </si>
  <si>
    <t xml:space="preserve">38.30033407815361</t>
  </si>
  <si>
    <t xml:space="preserve">Контейнерная площадка 09-74</t>
  </si>
  <si>
    <t xml:space="preserve">улица Набережная, 13</t>
  </si>
  <si>
    <t xml:space="preserve">50.45595827300851</t>
  </si>
  <si>
    <t xml:space="preserve">38.283294838124995</t>
  </si>
  <si>
    <t xml:space="preserve">Контейнерная площадка 09-75</t>
  </si>
  <si>
    <t xml:space="preserve">улица Крупская, напротив 2а</t>
  </si>
  <si>
    <t xml:space="preserve">50.452577303121785</t>
  </si>
  <si>
    <t xml:space="preserve">38.28267912022672</t>
  </si>
  <si>
    <t xml:space="preserve">Контейнерная площадка 09-76</t>
  </si>
  <si>
    <t xml:space="preserve">улица Крупская, напротив 35</t>
  </si>
  <si>
    <t xml:space="preserve">50.45307563021966</t>
  </si>
  <si>
    <t xml:space="preserve">38.279141286536095</t>
  </si>
  <si>
    <t xml:space="preserve">Контейнерная площадка 09-77</t>
  </si>
  <si>
    <t xml:space="preserve">улица Крупская, 55</t>
  </si>
  <si>
    <t xml:space="preserve">50.4539036356786</t>
  </si>
  <si>
    <t xml:space="preserve">38.27581764743502</t>
  </si>
  <si>
    <t xml:space="preserve">Контейнерная площадка 09-78</t>
  </si>
  <si>
    <t xml:space="preserve">улица Крупская, 20</t>
  </si>
  <si>
    <t xml:space="preserve">50.45400638106951</t>
  </si>
  <si>
    <t xml:space="preserve">38.27600540206607</t>
  </si>
  <si>
    <t xml:space="preserve">Контейнерная площадка 09-79</t>
  </si>
  <si>
    <t xml:space="preserve">улица Крупская, 42</t>
  </si>
  <si>
    <t xml:space="preserve">50.45498044867725</t>
  </si>
  <si>
    <t xml:space="preserve">38.273206553578945</t>
  </si>
  <si>
    <t xml:space="preserve">Контейнерная площадка 09-80</t>
  </si>
  <si>
    <t xml:space="preserve">улица Крупская, 56а</t>
  </si>
  <si>
    <t xml:space="preserve">50.455542107887325</t>
  </si>
  <si>
    <t xml:space="preserve">38.27019711506423</t>
  </si>
  <si>
    <t xml:space="preserve">Контейнерная площадка 09-81</t>
  </si>
  <si>
    <t xml:space="preserve">улица Крупская, 70</t>
  </si>
  <si>
    <t xml:space="preserve">50.45640009919692</t>
  </si>
  <si>
    <t xml:space="preserve">38.26708111447747</t>
  </si>
  <si>
    <t xml:space="preserve">Контейнерная площадка 09-82</t>
  </si>
  <si>
    <t xml:space="preserve">улица Крупская, 82</t>
  </si>
  <si>
    <t xml:space="preserve">50.457135468993926</t>
  </si>
  <si>
    <t xml:space="preserve">38.26392414188524</t>
  </si>
  <si>
    <t xml:space="preserve">Контейнерная площадка 09-83</t>
  </si>
  <si>
    <t xml:space="preserve">улица Крупская, 145</t>
  </si>
  <si>
    <t xml:space="preserve">50.45745738168916</t>
  </si>
  <si>
    <t xml:space="preserve">38.26120974636218</t>
  </si>
  <si>
    <t xml:space="preserve">Контейнерная площадка 09-84</t>
  </si>
  <si>
    <t xml:space="preserve">улица Крупская, 153</t>
  </si>
  <si>
    <t xml:space="preserve">50.45790086418834</t>
  </si>
  <si>
    <t xml:space="preserve">38.258747478486505</t>
  </si>
  <si>
    <t xml:space="preserve">Контейнерная площадка 09-85</t>
  </si>
  <si>
    <t xml:space="preserve">улица Круспкая, 120</t>
  </si>
  <si>
    <t xml:space="preserve">50.45874329819456</t>
  </si>
  <si>
    <t xml:space="preserve">38.25474562263627</t>
  </si>
  <si>
    <t xml:space="preserve">Контейнерная площадка 09-86</t>
  </si>
  <si>
    <t xml:space="preserve">улица Крупская, 225</t>
  </si>
  <si>
    <t xml:space="preserve">50.45914053826439</t>
  </si>
  <si>
    <t xml:space="preserve">38.25137140369556</t>
  </si>
  <si>
    <t xml:space="preserve">Контейнерная площадка 09-87</t>
  </si>
  <si>
    <t xml:space="preserve">улица Чапаева, 11а</t>
  </si>
  <si>
    <t xml:space="preserve">50.42975953786611</t>
  </si>
  <si>
    <t xml:space="preserve">38.270617704864335</t>
  </si>
  <si>
    <t xml:space="preserve">Контейнерная площадка 09-88</t>
  </si>
  <si>
    <t xml:space="preserve">улица Чапаева, 31</t>
  </si>
  <si>
    <t xml:space="preserve">50.43363598349432</t>
  </si>
  <si>
    <t xml:space="preserve">38.27364397611632</t>
  </si>
  <si>
    <t xml:space="preserve">Контейнерная площадка 09-89</t>
  </si>
  <si>
    <t xml:space="preserve">улица  Чапаева, 30</t>
  </si>
  <si>
    <t xml:space="preserve">50.434888745900324</t>
  </si>
  <si>
    <t xml:space="preserve">38.27458453779067</t>
  </si>
  <si>
    <t xml:space="preserve">Контейнерная площадка 09-90</t>
  </si>
  <si>
    <t xml:space="preserve">улица Чапаева, 53</t>
  </si>
  <si>
    <t xml:space="preserve">50.43771503534885</t>
  </si>
  <si>
    <t xml:space="preserve">38.27701137695761</t>
  </si>
  <si>
    <t xml:space="preserve">Контейнерная площадка 09-91</t>
  </si>
  <si>
    <t xml:space="preserve">улица Чапаева, 76</t>
  </si>
  <si>
    <t xml:space="preserve">50.43932632879786</t>
  </si>
  <si>
    <t xml:space="preserve">38.27831859685442</t>
  </si>
  <si>
    <t xml:space="preserve">Контейнерная площадка 09-92</t>
  </si>
  <si>
    <t xml:space="preserve">улица Чапаева, напротив 106</t>
  </si>
  <si>
    <t xml:space="preserve">50.44268275222295</t>
  </si>
  <si>
    <t xml:space="preserve">38.27993208284843</t>
  </si>
  <si>
    <t xml:space="preserve">Контейнерная площадка 09-93</t>
  </si>
  <si>
    <t xml:space="preserve">улица Чапаева, 93</t>
  </si>
  <si>
    <t xml:space="preserve">50.44459371595921</t>
  </si>
  <si>
    <t xml:space="preserve">38.280420238080715</t>
  </si>
  <si>
    <t xml:space="preserve">Контейнерная площадка 09-94</t>
  </si>
  <si>
    <t xml:space="preserve">улица  Чапаева, 119</t>
  </si>
  <si>
    <t xml:space="preserve">50.44693079754084</t>
  </si>
  <si>
    <t xml:space="preserve">38.279938695525445</t>
  </si>
  <si>
    <t xml:space="preserve">Контейнерная площадка 09-95</t>
  </si>
  <si>
    <t xml:space="preserve">улица Подлес, 118</t>
  </si>
  <si>
    <t xml:space="preserve">50.44781281886296</t>
  </si>
  <si>
    <t xml:space="preserve">38.27921718130044</t>
  </si>
  <si>
    <t xml:space="preserve">Контейнерная площадка 09-96</t>
  </si>
  <si>
    <t xml:space="preserve">улица Подлес, 101</t>
  </si>
  <si>
    <t xml:space="preserve">50.44932334902148</t>
  </si>
  <si>
    <t xml:space="preserve">38.27753275403908</t>
  </si>
  <si>
    <t xml:space="preserve">Контейнерная площадка 09-97</t>
  </si>
  <si>
    <t xml:space="preserve">улица Подлес, напротив 92</t>
  </si>
  <si>
    <t xml:space="preserve">50.45037486860316</t>
  </si>
  <si>
    <t xml:space="preserve">38.27600389490059</t>
  </si>
  <si>
    <t xml:space="preserve">Контейнерная площадка 09-98</t>
  </si>
  <si>
    <t xml:space="preserve">улица Подлес, напротив 75</t>
  </si>
  <si>
    <t xml:space="preserve">50.45050502248727</t>
  </si>
  <si>
    <t xml:space="preserve">38.27501952419214</t>
  </si>
  <si>
    <t xml:space="preserve">Контейнерная площадка 09-99</t>
  </si>
  <si>
    <t xml:space="preserve">улица Подлес, 55</t>
  </si>
  <si>
    <t xml:space="preserve">50.45092973265781</t>
  </si>
  <si>
    <t xml:space="preserve">38.27134758005075</t>
  </si>
  <si>
    <t xml:space="preserve">Контейнерная площадка 09-100</t>
  </si>
  <si>
    <t xml:space="preserve">улица Подлес, 60</t>
  </si>
  <si>
    <t xml:space="preserve">50.45142293965838</t>
  </si>
  <si>
    <t xml:space="preserve">38.26971679696968</t>
  </si>
  <si>
    <t xml:space="preserve">Контейнерная площадка 09-101</t>
  </si>
  <si>
    <t xml:space="preserve">улица Подлес, 25</t>
  </si>
  <si>
    <t xml:space="preserve">50.4525857232026</t>
  </si>
  <si>
    <t xml:space="preserve">38.26640963325433</t>
  </si>
  <si>
    <t xml:space="preserve">Контейнерная площадка 09-102</t>
  </si>
  <si>
    <t xml:space="preserve">улица Подлес, напротив 9</t>
  </si>
  <si>
    <t xml:space="preserve">50.45337174175154</t>
  </si>
  <si>
    <t xml:space="preserve">38.264043924903184</t>
  </si>
  <si>
    <t xml:space="preserve">Контейнерная площадка 09-103</t>
  </si>
  <si>
    <t xml:space="preserve">улица Советская, 15г</t>
  </si>
  <si>
    <t xml:space="preserve">50.44873040709495</t>
  </si>
  <si>
    <t xml:space="preserve">38.297013326928536</t>
  </si>
  <si>
    <t xml:space="preserve">Магазин "Магнит Каневский"</t>
  </si>
  <si>
    <t xml:space="preserve">металл, пластик</t>
  </si>
  <si>
    <t xml:space="preserve">черный; черный; зеленый; зеленый</t>
  </si>
  <si>
    <t xml:space="preserve">1,1; 1,1; 1,1; 1,1</t>
  </si>
  <si>
    <t xml:space="preserve">Контейнерная площадка 09-104</t>
  </si>
  <si>
    <t xml:space="preserve">улица Советская, 4 </t>
  </si>
  <si>
    <t xml:space="preserve">50.449406884494394</t>
  </si>
  <si>
    <t xml:space="preserve">38.29726813678494</t>
  </si>
  <si>
    <t xml:space="preserve">ИП Солдатов Г.П.</t>
  </si>
  <si>
    <t xml:space="preserve">Контейнерная площадка 09-105</t>
  </si>
  <si>
    <t xml:space="preserve">улица Советская, 6 </t>
  </si>
  <si>
    <t xml:space="preserve">50.44965506383179</t>
  </si>
  <si>
    <t xml:space="preserve">38.29866398177666</t>
  </si>
  <si>
    <t xml:space="preserve">МАУ ФОК "Победа"</t>
  </si>
  <si>
    <t xml:space="preserve">оранжевый</t>
  </si>
  <si>
    <t xml:space="preserve">Контейнерная площадка 09-106</t>
  </si>
  <si>
    <t xml:space="preserve">улица Советская, 4а</t>
  </si>
  <si>
    <t xml:space="preserve">50.44869258421462</t>
  </si>
  <si>
    <t xml:space="preserve">38.29896170697731</t>
  </si>
  <si>
    <t xml:space="preserve">ИП Шорстова Т.В.</t>
  </si>
  <si>
    <t xml:space="preserve">Контейнерная площадка 09-107</t>
  </si>
  <si>
    <t xml:space="preserve">улица Советская, 34а</t>
  </si>
  <si>
    <t xml:space="preserve">50.45370638117479</t>
  </si>
  <si>
    <t xml:space="preserve">38.283275099562566</t>
  </si>
  <si>
    <t xml:space="preserve">ИП Белякова Н.А.</t>
  </si>
  <si>
    <t xml:space="preserve">Контейнерная площадка 09-108</t>
  </si>
  <si>
    <t xml:space="preserve">улица Советская, 34б</t>
  </si>
  <si>
    <t xml:space="preserve">50.45406427814976</t>
  </si>
  <si>
    <t xml:space="preserve">38.28274938659565</t>
  </si>
  <si>
    <t xml:space="preserve">ИП Кириллов М.Ф.</t>
  </si>
  <si>
    <t xml:space="preserve">Контейнерная площадка 09-109</t>
  </si>
  <si>
    <t xml:space="preserve">улица Ленина, 237</t>
  </si>
  <si>
    <t xml:space="preserve">50.45201978108987</t>
  </si>
  <si>
    <t xml:space="preserve">38.293440258965035</t>
  </si>
  <si>
    <t xml:space="preserve">ОАО "Машиностроитель"</t>
  </si>
  <si>
    <t xml:space="preserve">Контейнерная площадка 09-110</t>
  </si>
  <si>
    <t xml:space="preserve">тер. Промпарк, 1</t>
  </si>
  <si>
    <t xml:space="preserve">50.49126574364012</t>
  </si>
  <si>
    <t xml:space="preserve">38.37032041595889</t>
  </si>
  <si>
    <t xml:space="preserve">ООО "УК "Стандартпромпарк"</t>
  </si>
  <si>
    <t xml:space="preserve">Контейнерная площадка 09-111</t>
  </si>
  <si>
    <t xml:space="preserve">улица Транспортная, 2в</t>
  </si>
  <si>
    <t xml:space="preserve">50.433251883185314</t>
  </si>
  <si>
    <t xml:space="preserve">38.3023490157465</t>
  </si>
  <si>
    <t xml:space="preserve">ОАО "Ливенский комбикормрвый завод"</t>
  </si>
  <si>
    <t xml:space="preserve">Контейнерная площадка 09-112</t>
  </si>
  <si>
    <t xml:space="preserve">50.43503236808989</t>
  </si>
  <si>
    <t xml:space="preserve">38.3029467715372</t>
  </si>
  <si>
    <t xml:space="preserve">синий</t>
  </si>
  <si>
    <t xml:space="preserve">Контейнерная площадка 09-113</t>
  </si>
  <si>
    <t xml:space="preserve">улица Гагарина, 4</t>
  </si>
  <si>
    <t xml:space="preserve">50.45148184711771</t>
  </si>
  <si>
    <t xml:space="preserve">38.29917537350959</t>
  </si>
  <si>
    <t xml:space="preserve">МБДОУ «Детский сад «Улыбка» с. Ливенка» </t>
  </si>
  <si>
    <t xml:space="preserve">Контейнерная площадка 09-114</t>
  </si>
  <si>
    <t xml:space="preserve">улица Учительская, 1</t>
  </si>
  <si>
    <t xml:space="preserve">50.44912568803744</t>
  </si>
  <si>
    <t xml:space="preserve">38.294134099140734</t>
  </si>
  <si>
    <t xml:space="preserve">МБОУ "Ливенская СОШ № 1 им. Героя Советского Союза А.И. Дятлова"</t>
  </si>
  <si>
    <t xml:space="preserve">Контейнерная площадка 09-115</t>
  </si>
  <si>
    <t xml:space="preserve">улица Советская, 62</t>
  </si>
  <si>
    <t xml:space="preserve">50.4567134626937</t>
  </si>
  <si>
    <t xml:space="preserve">38.27374334031347</t>
  </si>
  <si>
    <t xml:space="preserve">МБОУ "Ливенская СОШ №2"</t>
  </si>
  <si>
    <t xml:space="preserve">Контейнерная площадка 09-116</t>
  </si>
  <si>
    <t xml:space="preserve">х. Евсеев, территория пляжа</t>
  </si>
  <si>
    <t xml:space="preserve">50.50225035368866</t>
  </si>
  <si>
    <t xml:space="preserve">38.28155615621608</t>
  </si>
  <si>
    <t xml:space="preserve">Контейнерная площадка 09-117</t>
  </si>
  <si>
    <t xml:space="preserve">ул. Крупская, 55</t>
  </si>
  <si>
    <t xml:space="preserve">50.453961751428785</t>
  </si>
  <si>
    <t xml:space="preserve">38.27546524858869</t>
  </si>
  <si>
    <t xml:space="preserve">ГБСУСОССЗН "Ливенский дом социального обслуживания"</t>
  </si>
  <si>
    <t xml:space="preserve">Контейнерная площадка 09-118</t>
  </si>
  <si>
    <t xml:space="preserve">2300 метров по направлению на юго-восток от с. Ливенка</t>
  </si>
  <si>
    <t xml:space="preserve">50.4875922040314</t>
  </si>
  <si>
    <t xml:space="preserve">38.264619068251584</t>
  </si>
  <si>
    <t xml:space="preserve">ООО "Коломыцевский свинокомплекс"</t>
  </si>
  <si>
    <t xml:space="preserve">Контейнерная площадка 09-119</t>
  </si>
  <si>
    <t xml:space="preserve">3500 метров на север отсела Ливенка</t>
  </si>
  <si>
    <t xml:space="preserve">50.44178203432517</t>
  </si>
  <si>
    <t xml:space="preserve">38.321256137636205</t>
  </si>
  <si>
    <t xml:space="preserve">АО "Никитовский свинокомплекс"</t>
  </si>
  <si>
    <t xml:space="preserve">Контейнерная площадка 09-120</t>
  </si>
  <si>
    <t xml:space="preserve">улица Куйбышева, 37</t>
  </si>
  <si>
    <t xml:space="preserve">50.45908837786734</t>
  </si>
  <si>
    <t xml:space="preserve">38.26080273917735</t>
  </si>
  <si>
    <t xml:space="preserve">ИП Торкаева Т.А.</t>
  </si>
  <si>
    <t xml:space="preserve">Контейнерная площадка 09-121</t>
  </si>
  <si>
    <t xml:space="preserve">улица Куйбышева, 116а</t>
  </si>
  <si>
    <t xml:space="preserve">50.4599399447854</t>
  </si>
  <si>
    <t xml:space="preserve">38.25704998731826</t>
  </si>
  <si>
    <t xml:space="preserve">ИП Рощупкина С.В.</t>
  </si>
  <si>
    <t xml:space="preserve">Контейнерная площадка 09-122</t>
  </si>
  <si>
    <t xml:space="preserve">улица Фрунзе, 89/1</t>
  </si>
  <si>
    <t xml:space="preserve">50.45797049288836</t>
  </si>
  <si>
    <t xml:space="preserve">38.30797941576084</t>
  </si>
  <si>
    <t xml:space="preserve">Контейнерная площадка 09-123</t>
  </si>
  <si>
    <t xml:space="preserve">железнодорожная станция Палатовка 36 км пикет 5 (здание рабочего помещения укрупненной бригады №1)</t>
  </si>
  <si>
    <t xml:space="preserve">50.44200817489586</t>
  </si>
  <si>
    <t xml:space="preserve">38.29889681218644</t>
  </si>
  <si>
    <t xml:space="preserve">Валуйская дистанция пути</t>
  </si>
  <si>
    <t xml:space="preserve">Контейнерная площадка 09-124</t>
  </si>
  <si>
    <t xml:space="preserve">50.45057595799158</t>
  </si>
  <si>
    <t xml:space="preserve">38.30258705437625</t>
  </si>
  <si>
    <t xml:space="preserve">Контейнерная площадка 09-125</t>
  </si>
  <si>
    <t xml:space="preserve">улица Куйбышева, 170 м. на север от д. 38 (кладбище)</t>
  </si>
  <si>
    <t xml:space="preserve">50.45999939870047</t>
  </si>
  <si>
    <t xml:space="preserve">38.270700519769505</t>
  </si>
  <si>
    <t xml:space="preserve">Контейнерная площадка 09-126</t>
  </si>
  <si>
    <t xml:space="preserve">улица Куйбышева, 350 м. на север от д. 94 (кладбище)</t>
  </si>
  <si>
    <t xml:space="preserve">50.46178624377879</t>
  </si>
  <si>
    <t xml:space="preserve">38.264406805076455</t>
  </si>
  <si>
    <t xml:space="preserve">Контейнерная площадка 09-127</t>
  </si>
  <si>
    <t xml:space="preserve">улица Куйбышева, 100 м. на север от д. 126 (кладбище)</t>
  </si>
  <si>
    <t xml:space="preserve">50.46148367248657</t>
  </si>
  <si>
    <t xml:space="preserve">38.25594520670024</t>
  </si>
  <si>
    <t xml:space="preserve">Контейнерная площадка 09-128</t>
  </si>
  <si>
    <t xml:space="preserve">улица Базарная, 430 м на север от д. 6 (кладбище)</t>
  </si>
  <si>
    <t xml:space="preserve">50.45992990694266</t>
  </si>
  <si>
    <t xml:space="preserve">38.28440828172675</t>
  </si>
  <si>
    <t xml:space="preserve">Контейнерная площадка 09-129</t>
  </si>
  <si>
    <t xml:space="preserve">улица Набережная, 300 м на серев от д. 84 (кладбище)</t>
  </si>
  <si>
    <t xml:space="preserve">50.46606303726638</t>
  </si>
  <si>
    <t xml:space="preserve">38.29562779545367</t>
  </si>
  <si>
    <t xml:space="preserve">Контейнерная площадка 09-130</t>
  </si>
  <si>
    <t xml:space="preserve">улица Фрунзе, 90 м на северо-восток от д. 47 (кладбище)</t>
  </si>
  <si>
    <t xml:space="preserve">50.45789910847154</t>
  </si>
  <si>
    <t xml:space="preserve">38.30368292335995</t>
  </si>
  <si>
    <t xml:space="preserve">Контейнерная площадка 09-131</t>
  </si>
  <si>
    <t xml:space="preserve">улица Транспортная, 90 м на юг от д. 1 (кладбище)</t>
  </si>
  <si>
    <t xml:space="preserve">50.43773588223988</t>
  </si>
  <si>
    <t xml:space="preserve">38.2950818849457</t>
  </si>
  <si>
    <t xml:space="preserve">Контейнерная площадка 09-132</t>
  </si>
  <si>
    <t xml:space="preserve">улица Чапаева, 200 м на юго-восток от д. 101 (кладбище)</t>
  </si>
  <si>
    <t xml:space="preserve">50.44284684390554</t>
  </si>
  <si>
    <t xml:space="preserve">38.2783375629482</t>
  </si>
  <si>
    <t xml:space="preserve">Контейнерная площадка 09-133</t>
  </si>
  <si>
    <t xml:space="preserve">улица Чапаева, 120 м на север от д. 42 (кладбище)</t>
  </si>
  <si>
    <t xml:space="preserve">[50.43632563458856</t>
  </si>
  <si>
    <t xml:space="preserve">38.27790379911122</t>
  </si>
  <si>
    <t xml:space="preserve">Контейнерная площадка 09-134</t>
  </si>
  <si>
    <t xml:space="preserve">улица Подлес, 190 м на юг от д. 28 (кладбище)</t>
  </si>
  <si>
    <t xml:space="preserve">50.4512385295452</t>
  </si>
  <si>
    <t xml:space="preserve">38.26492086280085</t>
  </si>
  <si>
    <t xml:space="preserve">Контейнерная площадка 09-135</t>
  </si>
  <si>
    <t xml:space="preserve">улица Транспортная, тракторная бригада</t>
  </si>
  <si>
    <t xml:space="preserve">50.447539111617544</t>
  </si>
  <si>
    <t xml:space="preserve">38.303747522214934</t>
  </si>
  <si>
    <t xml:space="preserve">Контейнерная площадка 09-136</t>
  </si>
  <si>
    <t xml:space="preserve">улица Транспортная, 16а</t>
  </si>
  <si>
    <t xml:space="preserve">50.44208511585796</t>
  </si>
  <si>
    <t xml:space="preserve">38.30303968036102</t>
  </si>
  <si>
    <t xml:space="preserve">Контейнерная площадка 09-137</t>
  </si>
  <si>
    <t xml:space="preserve">улица Транспортная, 4</t>
  </si>
  <si>
    <t xml:space="preserve">50.43815697140632</t>
  </si>
  <si>
    <t xml:space="preserve">38.29926659375516</t>
  </si>
  <si>
    <t xml:space="preserve">Контейнерная площадка 09-138</t>
  </si>
  <si>
    <t xml:space="preserve">улица Ленина, д. 241</t>
  </si>
  <si>
    <t xml:space="preserve">50.45248010910959</t>
  </si>
  <si>
    <t xml:space="preserve">38.29398011495481</t>
  </si>
  <si>
    <t xml:space="preserve">МБУ ДО "ДМШ" с.Ливенка Красногвардейского района</t>
  </si>
  <si>
    <t xml:space="preserve">Всего</t>
  </si>
  <si>
    <t xml:space="preserve">В собственности</t>
  </si>
  <si>
    <t xml:space="preserve">ул. Ленина</t>
  </si>
  <si>
    <t xml:space="preserve">ул. Фрунзе</t>
  </si>
  <si>
    <t xml:space="preserve">ул. Дятлова</t>
  </si>
  <si>
    <t xml:space="preserve">ул. Куйбышева</t>
  </si>
  <si>
    <t xml:space="preserve">ул. Пролетарская</t>
  </si>
  <si>
    <t xml:space="preserve">ул. Набережная</t>
  </si>
  <si>
    <t xml:space="preserve">ул. Транспортная</t>
  </si>
  <si>
    <t xml:space="preserve">ул. Крупская</t>
  </si>
  <si>
    <t xml:space="preserve">ул. Учительская</t>
  </si>
  <si>
    <t xml:space="preserve">ул. Чапаева</t>
  </si>
  <si>
    <t xml:space="preserve">объем 0,75</t>
  </si>
  <si>
    <t xml:space="preserve">ул. Садовая</t>
  </si>
  <si>
    <t xml:space="preserve">ул. Подлес</t>
  </si>
  <si>
    <t xml:space="preserve">объем 1,1</t>
  </si>
  <si>
    <t xml:space="preserve">ул. Заводская</t>
  </si>
  <si>
    <t xml:space="preserve">ул. Базарная</t>
  </si>
  <si>
    <t xml:space="preserve">объем 6</t>
  </si>
  <si>
    <t xml:space="preserve">ул. Гагарина</t>
  </si>
  <si>
    <t xml:space="preserve">объем 0,4</t>
  </si>
  <si>
    <t xml:space="preserve">ул. Советская</t>
  </si>
  <si>
    <t xml:space="preserve">объем 2</t>
  </si>
  <si>
    <t xml:space="preserve">МБУ ДО "Детская музыкальная школа" с.Ливенка Красногвардейского района</t>
  </si>
  <si>
    <t xml:space="preserve">х. Есвеев, территория пляжа</t>
  </si>
  <si>
    <t xml:space="preserve">ОАО "Ливенский комбикормовый завод"</t>
  </si>
  <si>
    <t xml:space="preserve">ж/д ст.Палатовка 36км пикет5 (здание рабочего помещения укрупненной бригады №1)</t>
  </si>
  <si>
    <t xml:space="preserve">платик</t>
  </si>
  <si>
    <t xml:space="preserve">Да</t>
  </si>
  <si>
    <t xml:space="preserve">Нет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</si>
</sst>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General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Times New Roman"/>
      <family val="1"/>
      <charset val="204"/>
    </font>
    <font>
      <b val="true"/>
      <vertAlign val="superscript"/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i val="true"/>
      <sz val="16"/>
      <color rgb="FF000000"/>
      <name val="Times New Roman"/>
      <family val="1"/>
      <charset val="204"/>
    </font>
    <font>
      <b val="true"/>
      <i val="true"/>
      <sz val="14"/>
      <color rgb="FF000000"/>
      <name val="Calibri"/>
      <family val="2"/>
      <charset val="204"/>
    </font>
    <font>
      <b val="true"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8CBAD"/>
        <bgColor rgb="FFFFF2CC"/>
      </patternFill>
    </fill>
    <fill>
      <patternFill patternType="solid">
        <fgColor rgb="FFC5E0B4"/>
        <bgColor rgb="FFDAE3F3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5" fontId="7" fillId="0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true" indent="0" shrinkToFit="tru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6" fontId="7" fillId="0" borderId="2" xfId="0" applyFont="true" applyBorder="true" applyAlignment="true" applyProtection="false">
      <alignment horizontal="right" vertical="bottom" textRotation="0" wrapText="true" indent="0" shrinkToFit="true"/>
      <protection locked="true" hidden="false"/>
    </xf>
    <xf numFmtId="166" fontId="7" fillId="0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5" fontId="7" fillId="0" borderId="0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7" fontId="9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tru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7" fontId="12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true" indent="0" shrinkToFit="tru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bottom" textRotation="0" wrapText="true" indent="0" shrinkToFit="true"/>
      <protection locked="true" hidden="false"/>
    </xf>
    <xf numFmtId="167" fontId="12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7" fillId="4" borderId="2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true" indent="0" shrinkToFit="tru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true" indent="0" shrinkToFit="tru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true" indent="0" shrinkToFit="true"/>
      <protection locked="true" hidden="false"/>
    </xf>
    <xf numFmtId="164" fontId="14" fillId="3" borderId="0" xfId="0" applyFont="true" applyBorder="true" applyAlignment="true" applyProtection="false">
      <alignment horizontal="right" vertical="bottom" textRotation="0" wrapText="true" indent="0" shrinkToFit="tru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AE3F3"/>
    <pageSetUpPr fitToPage="false"/>
  </sheetPr>
  <dimension ref="A1:P167"/>
  <sheetViews>
    <sheetView showFormulas="false" showGridLines="true" showRowColHeaders="true" showZeros="true" rightToLeft="false" tabSelected="false" showOutlineSymbols="true" defaultGridColor="true" view="pageBreakPreview" topLeftCell="A1" colorId="64" zoomScale="76" zoomScaleNormal="100" zoomScalePageLayoutView="76" workbookViewId="0">
      <pane xSplit="0" ySplit="1" topLeftCell="A14" activePane="bottomLeft" state="frozen"/>
      <selection pane="topLeft" activeCell="A1" activeCellId="0" sqref="A1"/>
      <selection pane="bottomLeft" activeCell="C17" activeCellId="0" sqref="C17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32.57"/>
    <col collapsed="false" customWidth="true" hidden="false" outlineLevel="0" max="2" min="2" style="0" width="23.71"/>
    <col collapsed="false" customWidth="true" hidden="false" outlineLevel="0" max="3" min="3" style="0" width="39.14"/>
    <col collapsed="false" customWidth="true" hidden="false" outlineLevel="0" max="4" min="4" style="0" width="15.29"/>
    <col collapsed="false" customWidth="true" hidden="false" outlineLevel="0" max="5" min="5" style="0" width="15.85"/>
    <col collapsed="false" customWidth="true" hidden="false" outlineLevel="0" max="6" min="6" style="0" width="25.71"/>
    <col collapsed="false" customWidth="true" hidden="false" outlineLevel="0" max="7" min="7" style="0" width="17"/>
    <col collapsed="false" customWidth="true" hidden="false" outlineLevel="0" max="8" min="8" style="0" width="28.42"/>
    <col collapsed="false" customWidth="true" hidden="false" outlineLevel="0" max="9" min="9" style="0" width="20.29"/>
    <col collapsed="false" customWidth="true" hidden="false" outlineLevel="0" max="10" min="10" style="0" width="17"/>
    <col collapsed="false" customWidth="true" hidden="false" outlineLevel="0" max="11" min="11" style="0" width="16.85"/>
    <col collapsed="false" customWidth="true" hidden="false" outlineLevel="0" max="12" min="12" style="0" width="17.42"/>
    <col collapsed="false" customWidth="true" hidden="false" outlineLevel="0" max="14" min="13" style="0" width="15.71"/>
    <col collapsed="false" customWidth="true" hidden="false" outlineLevel="0" max="15" min="15" style="0" width="17.57"/>
    <col collapsed="false" customWidth="true" hidden="false" outlineLevel="0" max="16" min="16" style="0" width="18.14"/>
  </cols>
  <sheetData>
    <row r="1" customFormat="false" ht="33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3" t="s">
        <v>14</v>
      </c>
      <c r="P1" s="3" t="s">
        <v>15</v>
      </c>
    </row>
    <row r="2" customFormat="false" ht="38.2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/>
      <c r="P2" s="3"/>
    </row>
    <row r="3" customFormat="false" ht="47.25" hidden="false" customHeight="false" outlineLevel="0" collapsed="false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n">
        <v>3111504351</v>
      </c>
      <c r="H3" s="5" t="s">
        <v>21</v>
      </c>
      <c r="I3" s="5" t="s">
        <v>22</v>
      </c>
      <c r="J3" s="5" t="s">
        <v>23</v>
      </c>
      <c r="K3" s="5" t="n">
        <v>1</v>
      </c>
      <c r="L3" s="5" t="n">
        <v>1</v>
      </c>
      <c r="M3" s="5" t="n">
        <v>1.1</v>
      </c>
      <c r="N3" s="5" t="s">
        <v>24</v>
      </c>
      <c r="O3" s="5" t="s">
        <v>25</v>
      </c>
      <c r="P3" s="6" t="n">
        <v>1.1</v>
      </c>
    </row>
    <row r="4" customFormat="false" ht="47.25" hidden="false" customHeight="false" outlineLevel="0" collapsed="false">
      <c r="A4" s="4" t="s">
        <v>26</v>
      </c>
      <c r="B4" s="5" t="s">
        <v>17</v>
      </c>
      <c r="C4" s="5" t="s">
        <v>27</v>
      </c>
      <c r="D4" s="5" t="s">
        <v>28</v>
      </c>
      <c r="E4" s="5" t="s">
        <v>29</v>
      </c>
      <c r="F4" s="5" t="s">
        <v>21</v>
      </c>
      <c r="G4" s="5" t="n">
        <v>3111504351</v>
      </c>
      <c r="H4" s="5" t="s">
        <v>21</v>
      </c>
      <c r="I4" s="5" t="s">
        <v>22</v>
      </c>
      <c r="J4" s="5" t="s">
        <v>23</v>
      </c>
      <c r="K4" s="5" t="n">
        <v>1</v>
      </c>
      <c r="L4" s="5" t="n">
        <v>1</v>
      </c>
      <c r="M4" s="5" t="n">
        <v>1.1</v>
      </c>
      <c r="N4" s="5" t="s">
        <v>24</v>
      </c>
      <c r="O4" s="5" t="s">
        <v>25</v>
      </c>
      <c r="P4" s="6" t="n">
        <v>1.1</v>
      </c>
    </row>
    <row r="5" customFormat="false" ht="47.25" hidden="false" customHeight="false" outlineLevel="0" collapsed="false">
      <c r="A5" s="4" t="s">
        <v>30</v>
      </c>
      <c r="B5" s="5" t="s">
        <v>17</v>
      </c>
      <c r="C5" s="5" t="s">
        <v>31</v>
      </c>
      <c r="D5" s="5" t="s">
        <v>32</v>
      </c>
      <c r="E5" s="5" t="s">
        <v>33</v>
      </c>
      <c r="F5" s="5" t="s">
        <v>21</v>
      </c>
      <c r="G5" s="5" t="n">
        <v>3111504351</v>
      </c>
      <c r="H5" s="5" t="s">
        <v>21</v>
      </c>
      <c r="I5" s="5" t="s">
        <v>22</v>
      </c>
      <c r="J5" s="5" t="s">
        <v>23</v>
      </c>
      <c r="K5" s="5" t="n">
        <v>1</v>
      </c>
      <c r="L5" s="5" t="n">
        <v>1</v>
      </c>
      <c r="M5" s="5" t="n">
        <v>1.1</v>
      </c>
      <c r="N5" s="5" t="s">
        <v>34</v>
      </c>
      <c r="O5" s="5" t="s">
        <v>25</v>
      </c>
      <c r="P5" s="6" t="n">
        <v>1.1</v>
      </c>
    </row>
    <row r="6" customFormat="false" ht="47.25" hidden="false" customHeight="false" outlineLevel="0" collapsed="false">
      <c r="A6" s="4" t="s">
        <v>35</v>
      </c>
      <c r="B6" s="5" t="s">
        <v>17</v>
      </c>
      <c r="C6" s="5" t="s">
        <v>36</v>
      </c>
      <c r="D6" s="5" t="s">
        <v>37</v>
      </c>
      <c r="E6" s="5" t="s">
        <v>38</v>
      </c>
      <c r="F6" s="5" t="s">
        <v>21</v>
      </c>
      <c r="G6" s="5" t="n">
        <v>3111504351</v>
      </c>
      <c r="H6" s="5" t="s">
        <v>21</v>
      </c>
      <c r="I6" s="5" t="s">
        <v>22</v>
      </c>
      <c r="J6" s="5" t="s">
        <v>39</v>
      </c>
      <c r="K6" s="5" t="n">
        <v>1</v>
      </c>
      <c r="L6" s="5" t="n">
        <v>1</v>
      </c>
      <c r="M6" s="5" t="n">
        <v>1.1</v>
      </c>
      <c r="N6" s="5" t="s">
        <v>24</v>
      </c>
      <c r="O6" s="5" t="s">
        <v>25</v>
      </c>
      <c r="P6" s="6" t="n">
        <v>1.1</v>
      </c>
    </row>
    <row r="7" customFormat="false" ht="47.25" hidden="false" customHeight="false" outlineLevel="0" collapsed="false">
      <c r="A7" s="4" t="s">
        <v>40</v>
      </c>
      <c r="B7" s="5" t="s">
        <v>17</v>
      </c>
      <c r="C7" s="5" t="s">
        <v>41</v>
      </c>
      <c r="D7" s="5" t="s">
        <v>42</v>
      </c>
      <c r="E7" s="5" t="s">
        <v>43</v>
      </c>
      <c r="F7" s="5" t="s">
        <v>21</v>
      </c>
      <c r="G7" s="5" t="n">
        <v>3111504351</v>
      </c>
      <c r="H7" s="5" t="s">
        <v>21</v>
      </c>
      <c r="I7" s="5" t="s">
        <v>22</v>
      </c>
      <c r="J7" s="5" t="s">
        <v>39</v>
      </c>
      <c r="K7" s="5" t="n">
        <v>1</v>
      </c>
      <c r="L7" s="5" t="n">
        <v>1</v>
      </c>
      <c r="M7" s="5" t="n">
        <v>1.1</v>
      </c>
      <c r="N7" s="5" t="s">
        <v>24</v>
      </c>
      <c r="O7" s="5" t="s">
        <v>44</v>
      </c>
      <c r="P7" s="6" t="n">
        <v>1.1</v>
      </c>
    </row>
    <row r="8" customFormat="false" ht="47.25" hidden="false" customHeight="false" outlineLevel="0" collapsed="false">
      <c r="A8" s="4" t="s">
        <v>45</v>
      </c>
      <c r="B8" s="5" t="s">
        <v>17</v>
      </c>
      <c r="C8" s="5" t="s">
        <v>46</v>
      </c>
      <c r="D8" s="5" t="s">
        <v>47</v>
      </c>
      <c r="E8" s="5" t="s">
        <v>48</v>
      </c>
      <c r="F8" s="5" t="s">
        <v>21</v>
      </c>
      <c r="G8" s="5" t="n">
        <v>3111504351</v>
      </c>
      <c r="H8" s="5" t="s">
        <v>21</v>
      </c>
      <c r="I8" s="5" t="s">
        <v>22</v>
      </c>
      <c r="J8" s="5" t="s">
        <v>39</v>
      </c>
      <c r="K8" s="5" t="n">
        <v>4.6</v>
      </c>
      <c r="L8" s="5" t="n">
        <v>2</v>
      </c>
      <c r="M8" s="5" t="n">
        <v>2.2</v>
      </c>
      <c r="N8" s="5" t="s">
        <v>24</v>
      </c>
      <c r="O8" s="5" t="s">
        <v>49</v>
      </c>
      <c r="P8" s="6" t="s">
        <v>50</v>
      </c>
    </row>
    <row r="9" customFormat="false" ht="47.25" hidden="false" customHeight="false" outlineLevel="0" collapsed="false">
      <c r="A9" s="4" t="s">
        <v>51</v>
      </c>
      <c r="B9" s="5" t="s">
        <v>17</v>
      </c>
      <c r="C9" s="5" t="s">
        <v>52</v>
      </c>
      <c r="D9" s="5" t="s">
        <v>53</v>
      </c>
      <c r="E9" s="5" t="s">
        <v>54</v>
      </c>
      <c r="F9" s="5" t="s">
        <v>21</v>
      </c>
      <c r="G9" s="5" t="n">
        <v>3111504351</v>
      </c>
      <c r="H9" s="5" t="s">
        <v>21</v>
      </c>
      <c r="I9" s="5" t="s">
        <v>22</v>
      </c>
      <c r="J9" s="5" t="s">
        <v>39</v>
      </c>
      <c r="K9" s="5" t="n">
        <v>1</v>
      </c>
      <c r="L9" s="5" t="n">
        <v>1</v>
      </c>
      <c r="M9" s="5" t="n">
        <v>1.1</v>
      </c>
      <c r="N9" s="5" t="s">
        <v>24</v>
      </c>
      <c r="O9" s="5" t="s">
        <v>25</v>
      </c>
      <c r="P9" s="6" t="n">
        <v>1.1</v>
      </c>
    </row>
    <row r="10" customFormat="false" ht="47.25" hidden="false" customHeight="false" outlineLevel="0" collapsed="false">
      <c r="A10" s="4" t="s">
        <v>55</v>
      </c>
      <c r="B10" s="5" t="s">
        <v>17</v>
      </c>
      <c r="C10" s="5" t="s">
        <v>56</v>
      </c>
      <c r="D10" s="5" t="s">
        <v>57</v>
      </c>
      <c r="E10" s="5" t="s">
        <v>58</v>
      </c>
      <c r="F10" s="5" t="s">
        <v>21</v>
      </c>
      <c r="G10" s="5" t="n">
        <v>3111504351</v>
      </c>
      <c r="H10" s="5" t="s">
        <v>21</v>
      </c>
      <c r="I10" s="5" t="s">
        <v>22</v>
      </c>
      <c r="J10" s="5" t="s">
        <v>39</v>
      </c>
      <c r="K10" s="5" t="n">
        <v>4.6</v>
      </c>
      <c r="L10" s="5" t="n">
        <v>2</v>
      </c>
      <c r="M10" s="5" t="n">
        <v>2.2</v>
      </c>
      <c r="N10" s="5" t="s">
        <v>24</v>
      </c>
      <c r="O10" s="5" t="s">
        <v>49</v>
      </c>
      <c r="P10" s="6" t="s">
        <v>50</v>
      </c>
    </row>
    <row r="11" customFormat="false" ht="47.25" hidden="false" customHeight="false" outlineLevel="0" collapsed="false">
      <c r="A11" s="4" t="s">
        <v>59</v>
      </c>
      <c r="B11" s="5" t="s">
        <v>17</v>
      </c>
      <c r="C11" s="5" t="s">
        <v>60</v>
      </c>
      <c r="D11" s="5" t="s">
        <v>61</v>
      </c>
      <c r="E11" s="5" t="s">
        <v>62</v>
      </c>
      <c r="F11" s="5" t="s">
        <v>21</v>
      </c>
      <c r="G11" s="5" t="n">
        <v>3111504351</v>
      </c>
      <c r="H11" s="5" t="s">
        <v>21</v>
      </c>
      <c r="I11" s="5" t="s">
        <v>22</v>
      </c>
      <c r="J11" s="5" t="s">
        <v>39</v>
      </c>
      <c r="K11" s="5" t="n">
        <v>1</v>
      </c>
      <c r="L11" s="5" t="n">
        <v>1</v>
      </c>
      <c r="M11" s="5" t="n">
        <v>1.1</v>
      </c>
      <c r="N11" s="5" t="s">
        <v>24</v>
      </c>
      <c r="O11" s="5" t="s">
        <v>25</v>
      </c>
      <c r="P11" s="6" t="n">
        <v>1.1</v>
      </c>
    </row>
    <row r="12" customFormat="false" ht="47.25" hidden="false" customHeight="false" outlineLevel="0" collapsed="false">
      <c r="A12" s="4" t="s">
        <v>63</v>
      </c>
      <c r="B12" s="5" t="s">
        <v>17</v>
      </c>
      <c r="C12" s="5" t="s">
        <v>64</v>
      </c>
      <c r="D12" s="5" t="s">
        <v>65</v>
      </c>
      <c r="E12" s="5" t="s">
        <v>66</v>
      </c>
      <c r="F12" s="5" t="s">
        <v>21</v>
      </c>
      <c r="G12" s="5" t="n">
        <v>3111504351</v>
      </c>
      <c r="H12" s="5" t="s">
        <v>21</v>
      </c>
      <c r="I12" s="5" t="s">
        <v>22</v>
      </c>
      <c r="J12" s="5" t="s">
        <v>39</v>
      </c>
      <c r="K12" s="5" t="n">
        <v>4.6</v>
      </c>
      <c r="L12" s="5" t="n">
        <v>2</v>
      </c>
      <c r="M12" s="5" t="n">
        <v>2.2</v>
      </c>
      <c r="N12" s="5" t="s">
        <v>24</v>
      </c>
      <c r="O12" s="5" t="s">
        <v>49</v>
      </c>
      <c r="P12" s="6" t="s">
        <v>50</v>
      </c>
    </row>
    <row r="13" customFormat="false" ht="47.25" hidden="false" customHeight="false" outlineLevel="0" collapsed="false">
      <c r="A13" s="4" t="s">
        <v>67</v>
      </c>
      <c r="B13" s="5" t="s">
        <v>17</v>
      </c>
      <c r="C13" s="5" t="s">
        <v>68</v>
      </c>
      <c r="D13" s="5" t="s">
        <v>69</v>
      </c>
      <c r="E13" s="5" t="s">
        <v>70</v>
      </c>
      <c r="F13" s="5" t="s">
        <v>21</v>
      </c>
      <c r="G13" s="5" t="n">
        <v>3111504351</v>
      </c>
      <c r="H13" s="5" t="s">
        <v>21</v>
      </c>
      <c r="I13" s="5" t="s">
        <v>22</v>
      </c>
      <c r="J13" s="5" t="s">
        <v>39</v>
      </c>
      <c r="K13" s="5" t="n">
        <v>4.6</v>
      </c>
      <c r="L13" s="5" t="n">
        <v>2</v>
      </c>
      <c r="M13" s="5" t="n">
        <v>2.2</v>
      </c>
      <c r="N13" s="5" t="s">
        <v>34</v>
      </c>
      <c r="O13" s="5" t="s">
        <v>49</v>
      </c>
      <c r="P13" s="6" t="s">
        <v>50</v>
      </c>
    </row>
    <row r="14" customFormat="false" ht="47.25" hidden="false" customHeight="false" outlineLevel="0" collapsed="false">
      <c r="A14" s="4" t="s">
        <v>71</v>
      </c>
      <c r="B14" s="5" t="s">
        <v>17</v>
      </c>
      <c r="C14" s="5" t="s">
        <v>72</v>
      </c>
      <c r="D14" s="5" t="s">
        <v>73</v>
      </c>
      <c r="E14" s="5" t="s">
        <v>74</v>
      </c>
      <c r="F14" s="5" t="s">
        <v>21</v>
      </c>
      <c r="G14" s="5" t="n">
        <v>3111504351</v>
      </c>
      <c r="H14" s="5" t="s">
        <v>21</v>
      </c>
      <c r="I14" s="5" t="s">
        <v>22</v>
      </c>
      <c r="J14" s="5" t="s">
        <v>39</v>
      </c>
      <c r="K14" s="5" t="n">
        <v>1</v>
      </c>
      <c r="L14" s="5" t="n">
        <v>1</v>
      </c>
      <c r="M14" s="5" t="n">
        <v>1.1</v>
      </c>
      <c r="N14" s="5" t="s">
        <v>24</v>
      </c>
      <c r="O14" s="5" t="s">
        <v>25</v>
      </c>
      <c r="P14" s="6" t="n">
        <v>1.1</v>
      </c>
    </row>
    <row r="15" customFormat="false" ht="47.25" hidden="false" customHeight="false" outlineLevel="0" collapsed="false">
      <c r="A15" s="4" t="s">
        <v>75</v>
      </c>
      <c r="B15" s="5" t="s">
        <v>17</v>
      </c>
      <c r="C15" s="5" t="s">
        <v>76</v>
      </c>
      <c r="D15" s="5" t="s">
        <v>77</v>
      </c>
      <c r="E15" s="5" t="s">
        <v>78</v>
      </c>
      <c r="F15" s="5" t="s">
        <v>21</v>
      </c>
      <c r="G15" s="5" t="n">
        <v>3111504351</v>
      </c>
      <c r="H15" s="5" t="s">
        <v>21</v>
      </c>
      <c r="I15" s="5" t="s">
        <v>22</v>
      </c>
      <c r="J15" s="5" t="s">
        <v>39</v>
      </c>
      <c r="K15" s="5" t="n">
        <v>4.6</v>
      </c>
      <c r="L15" s="5" t="n">
        <v>2</v>
      </c>
      <c r="M15" s="5" t="n">
        <v>2.2</v>
      </c>
      <c r="N15" s="5" t="s">
        <v>24</v>
      </c>
      <c r="O15" s="5" t="s">
        <v>49</v>
      </c>
      <c r="P15" s="6" t="s">
        <v>50</v>
      </c>
    </row>
    <row r="16" customFormat="false" ht="47.25" hidden="false" customHeight="false" outlineLevel="0" collapsed="false">
      <c r="A16" s="4" t="s">
        <v>79</v>
      </c>
      <c r="B16" s="5" t="s">
        <v>17</v>
      </c>
      <c r="C16" s="5" t="s">
        <v>80</v>
      </c>
      <c r="D16" s="5" t="s">
        <v>81</v>
      </c>
      <c r="E16" s="5" t="s">
        <v>82</v>
      </c>
      <c r="F16" s="5" t="s">
        <v>21</v>
      </c>
      <c r="G16" s="5" t="n">
        <v>3111504351</v>
      </c>
      <c r="H16" s="5" t="s">
        <v>21</v>
      </c>
      <c r="I16" s="5" t="s">
        <v>22</v>
      </c>
      <c r="J16" s="5" t="s">
        <v>39</v>
      </c>
      <c r="K16" s="5" t="n">
        <v>1</v>
      </c>
      <c r="L16" s="5" t="n">
        <v>1</v>
      </c>
      <c r="M16" s="5" t="n">
        <v>1.1</v>
      </c>
      <c r="N16" s="5" t="s">
        <v>24</v>
      </c>
      <c r="O16" s="5" t="s">
        <v>25</v>
      </c>
      <c r="P16" s="6" t="n">
        <v>1.1</v>
      </c>
    </row>
    <row r="17" customFormat="false" ht="47.25" hidden="false" customHeight="false" outlineLevel="0" collapsed="false">
      <c r="A17" s="4" t="s">
        <v>83</v>
      </c>
      <c r="B17" s="5" t="s">
        <v>17</v>
      </c>
      <c r="C17" s="7" t="s">
        <v>84</v>
      </c>
      <c r="D17" s="5" t="s">
        <v>85</v>
      </c>
      <c r="E17" s="5" t="s">
        <v>86</v>
      </c>
      <c r="F17" s="5" t="s">
        <v>21</v>
      </c>
      <c r="G17" s="5" t="n">
        <v>3111504351</v>
      </c>
      <c r="H17" s="5" t="s">
        <v>21</v>
      </c>
      <c r="I17" s="5" t="s">
        <v>22</v>
      </c>
      <c r="J17" s="5" t="s">
        <v>39</v>
      </c>
      <c r="K17" s="5" t="n">
        <v>1</v>
      </c>
      <c r="L17" s="5" t="n">
        <v>1</v>
      </c>
      <c r="M17" s="5" t="n">
        <v>1.1</v>
      </c>
      <c r="N17" s="5" t="s">
        <v>24</v>
      </c>
      <c r="O17" s="5" t="s">
        <v>44</v>
      </c>
      <c r="P17" s="6" t="n">
        <v>1.1</v>
      </c>
    </row>
    <row r="18" customFormat="false" ht="47.25" hidden="false" customHeight="false" outlineLevel="0" collapsed="false">
      <c r="A18" s="4" t="s">
        <v>87</v>
      </c>
      <c r="B18" s="5" t="s">
        <v>17</v>
      </c>
      <c r="C18" s="5" t="s">
        <v>88</v>
      </c>
      <c r="D18" s="5" t="s">
        <v>89</v>
      </c>
      <c r="E18" s="5" t="s">
        <v>90</v>
      </c>
      <c r="F18" s="5" t="s">
        <v>21</v>
      </c>
      <c r="G18" s="5" t="n">
        <v>3111504351</v>
      </c>
      <c r="H18" s="5" t="s">
        <v>21</v>
      </c>
      <c r="I18" s="5" t="s">
        <v>22</v>
      </c>
      <c r="J18" s="5" t="s">
        <v>39</v>
      </c>
      <c r="K18" s="5" t="n">
        <v>4.6</v>
      </c>
      <c r="L18" s="5" t="n">
        <v>2</v>
      </c>
      <c r="M18" s="5" t="n">
        <v>2.2</v>
      </c>
      <c r="N18" s="5" t="s">
        <v>24</v>
      </c>
      <c r="O18" s="5" t="s">
        <v>49</v>
      </c>
      <c r="P18" s="6" t="s">
        <v>50</v>
      </c>
    </row>
    <row r="19" customFormat="false" ht="47.25" hidden="false" customHeight="false" outlineLevel="0" collapsed="false">
      <c r="A19" s="4" t="s">
        <v>91</v>
      </c>
      <c r="B19" s="5" t="s">
        <v>17</v>
      </c>
      <c r="C19" s="5" t="s">
        <v>92</v>
      </c>
      <c r="D19" s="5" t="s">
        <v>93</v>
      </c>
      <c r="E19" s="5" t="s">
        <v>94</v>
      </c>
      <c r="F19" s="5" t="s">
        <v>21</v>
      </c>
      <c r="G19" s="5" t="n">
        <v>3111504351</v>
      </c>
      <c r="H19" s="5" t="s">
        <v>21</v>
      </c>
      <c r="I19" s="5" t="s">
        <v>22</v>
      </c>
      <c r="J19" s="5" t="s">
        <v>39</v>
      </c>
      <c r="K19" s="5" t="n">
        <v>1</v>
      </c>
      <c r="L19" s="5" t="n">
        <v>1</v>
      </c>
      <c r="M19" s="5" t="n">
        <v>1.1</v>
      </c>
      <c r="N19" s="5" t="s">
        <v>24</v>
      </c>
      <c r="O19" s="5" t="s">
        <v>25</v>
      </c>
      <c r="P19" s="6" t="n">
        <v>1.1</v>
      </c>
    </row>
    <row r="20" customFormat="false" ht="47.25" hidden="false" customHeight="false" outlineLevel="0" collapsed="false">
      <c r="A20" s="4" t="s">
        <v>95</v>
      </c>
      <c r="B20" s="5" t="s">
        <v>17</v>
      </c>
      <c r="C20" s="5" t="s">
        <v>96</v>
      </c>
      <c r="D20" s="5" t="s">
        <v>97</v>
      </c>
      <c r="E20" s="5" t="s">
        <v>98</v>
      </c>
      <c r="F20" s="5" t="s">
        <v>21</v>
      </c>
      <c r="G20" s="5" t="n">
        <v>3111504351</v>
      </c>
      <c r="H20" s="5" t="s">
        <v>21</v>
      </c>
      <c r="I20" s="5" t="s">
        <v>22</v>
      </c>
      <c r="J20" s="5" t="s">
        <v>39</v>
      </c>
      <c r="K20" s="5" t="n">
        <v>1</v>
      </c>
      <c r="L20" s="5" t="n">
        <v>1</v>
      </c>
      <c r="M20" s="5" t="n">
        <v>1.1</v>
      </c>
      <c r="N20" s="5" t="s">
        <v>24</v>
      </c>
      <c r="O20" s="5" t="s">
        <v>25</v>
      </c>
      <c r="P20" s="6" t="n">
        <v>1.1</v>
      </c>
    </row>
    <row r="21" customFormat="false" ht="47.25" hidden="false" customHeight="false" outlineLevel="0" collapsed="false">
      <c r="A21" s="4" t="s">
        <v>99</v>
      </c>
      <c r="B21" s="5" t="s">
        <v>17</v>
      </c>
      <c r="C21" s="5" t="s">
        <v>100</v>
      </c>
      <c r="D21" s="5" t="s">
        <v>101</v>
      </c>
      <c r="E21" s="5" t="s">
        <v>102</v>
      </c>
      <c r="F21" s="5" t="s">
        <v>21</v>
      </c>
      <c r="G21" s="5" t="n">
        <v>3111504351</v>
      </c>
      <c r="H21" s="5" t="s">
        <v>21</v>
      </c>
      <c r="I21" s="5" t="s">
        <v>22</v>
      </c>
      <c r="J21" s="5" t="s">
        <v>39</v>
      </c>
      <c r="K21" s="5" t="n">
        <v>1</v>
      </c>
      <c r="L21" s="5" t="n">
        <v>1</v>
      </c>
      <c r="M21" s="5" t="n">
        <v>1.1</v>
      </c>
      <c r="N21" s="5" t="s">
        <v>34</v>
      </c>
      <c r="O21" s="5" t="s">
        <v>25</v>
      </c>
      <c r="P21" s="6" t="n">
        <v>1.1</v>
      </c>
    </row>
    <row r="22" customFormat="false" ht="47.25" hidden="false" customHeight="false" outlineLevel="0" collapsed="false">
      <c r="A22" s="4" t="s">
        <v>103</v>
      </c>
      <c r="B22" s="5" t="s">
        <v>17</v>
      </c>
      <c r="C22" s="5" t="s">
        <v>104</v>
      </c>
      <c r="D22" s="5" t="s">
        <v>105</v>
      </c>
      <c r="E22" s="5" t="s">
        <v>106</v>
      </c>
      <c r="F22" s="5" t="s">
        <v>21</v>
      </c>
      <c r="G22" s="5" t="n">
        <v>3111504351</v>
      </c>
      <c r="H22" s="5" t="s">
        <v>21</v>
      </c>
      <c r="I22" s="5" t="s">
        <v>22</v>
      </c>
      <c r="J22" s="5" t="s">
        <v>23</v>
      </c>
      <c r="K22" s="5" t="n">
        <v>1</v>
      </c>
      <c r="L22" s="5" t="n">
        <v>1</v>
      </c>
      <c r="M22" s="5" t="n">
        <v>1.1</v>
      </c>
      <c r="N22" s="5" t="s">
        <v>24</v>
      </c>
      <c r="O22" s="5" t="s">
        <v>44</v>
      </c>
      <c r="P22" s="6" t="n">
        <v>1.1</v>
      </c>
    </row>
    <row r="23" customFormat="false" ht="47.25" hidden="false" customHeight="false" outlineLevel="0" collapsed="false">
      <c r="A23" s="4" t="s">
        <v>107</v>
      </c>
      <c r="B23" s="5" t="s">
        <v>17</v>
      </c>
      <c r="C23" s="5" t="s">
        <v>108</v>
      </c>
      <c r="D23" s="5" t="s">
        <v>109</v>
      </c>
      <c r="E23" s="5" t="s">
        <v>110</v>
      </c>
      <c r="F23" s="5" t="s">
        <v>21</v>
      </c>
      <c r="G23" s="5" t="n">
        <v>3111504351</v>
      </c>
      <c r="H23" s="5" t="s">
        <v>21</v>
      </c>
      <c r="I23" s="5" t="s">
        <v>22</v>
      </c>
      <c r="J23" s="5" t="s">
        <v>23</v>
      </c>
      <c r="K23" s="5" t="n">
        <v>1</v>
      </c>
      <c r="L23" s="5" t="n">
        <v>1</v>
      </c>
      <c r="M23" s="5" t="n">
        <v>1.1</v>
      </c>
      <c r="N23" s="5" t="s">
        <v>24</v>
      </c>
      <c r="O23" s="5" t="s">
        <v>44</v>
      </c>
      <c r="P23" s="6" t="n">
        <v>1.1</v>
      </c>
    </row>
    <row r="24" customFormat="false" ht="47.25" hidden="false" customHeight="false" outlineLevel="0" collapsed="false">
      <c r="A24" s="4" t="s">
        <v>111</v>
      </c>
      <c r="B24" s="5" t="s">
        <v>17</v>
      </c>
      <c r="C24" s="5" t="s">
        <v>112</v>
      </c>
      <c r="D24" s="5" t="s">
        <v>113</v>
      </c>
      <c r="E24" s="5" t="s">
        <v>114</v>
      </c>
      <c r="F24" s="5" t="s">
        <v>21</v>
      </c>
      <c r="G24" s="5" t="n">
        <v>3111504351</v>
      </c>
      <c r="H24" s="5" t="s">
        <v>21</v>
      </c>
      <c r="I24" s="5" t="s">
        <v>22</v>
      </c>
      <c r="J24" s="5" t="s">
        <v>39</v>
      </c>
      <c r="K24" s="5" t="n">
        <v>1</v>
      </c>
      <c r="L24" s="5" t="n">
        <v>1</v>
      </c>
      <c r="M24" s="5" t="n">
        <v>1.1</v>
      </c>
      <c r="N24" s="5" t="s">
        <v>34</v>
      </c>
      <c r="O24" s="5" t="s">
        <v>25</v>
      </c>
      <c r="P24" s="6" t="n">
        <v>1.1</v>
      </c>
    </row>
    <row r="25" customFormat="false" ht="47.25" hidden="false" customHeight="false" outlineLevel="0" collapsed="false">
      <c r="A25" s="4" t="s">
        <v>115</v>
      </c>
      <c r="B25" s="5" t="s">
        <v>17</v>
      </c>
      <c r="C25" s="5" t="s">
        <v>116</v>
      </c>
      <c r="D25" s="5" t="s">
        <v>117</v>
      </c>
      <c r="E25" s="5" t="s">
        <v>118</v>
      </c>
      <c r="F25" s="5" t="s">
        <v>21</v>
      </c>
      <c r="G25" s="5" t="n">
        <v>3111504351</v>
      </c>
      <c r="H25" s="5" t="s">
        <v>21</v>
      </c>
      <c r="I25" s="5" t="s">
        <v>22</v>
      </c>
      <c r="J25" s="5" t="s">
        <v>39</v>
      </c>
      <c r="K25" s="5" t="n">
        <v>1</v>
      </c>
      <c r="L25" s="5" t="n">
        <v>1</v>
      </c>
      <c r="M25" s="5" t="n">
        <v>1.1</v>
      </c>
      <c r="N25" s="5" t="s">
        <v>34</v>
      </c>
      <c r="O25" s="5" t="s">
        <v>25</v>
      </c>
      <c r="P25" s="6" t="n">
        <v>1.1</v>
      </c>
    </row>
    <row r="26" customFormat="false" ht="47.25" hidden="false" customHeight="false" outlineLevel="0" collapsed="false">
      <c r="A26" s="4" t="s">
        <v>119</v>
      </c>
      <c r="B26" s="5" t="s">
        <v>17</v>
      </c>
      <c r="C26" s="5" t="s">
        <v>120</v>
      </c>
      <c r="D26" s="5" t="s">
        <v>121</v>
      </c>
      <c r="E26" s="5" t="s">
        <v>122</v>
      </c>
      <c r="F26" s="5" t="s">
        <v>21</v>
      </c>
      <c r="G26" s="5" t="n">
        <v>3111504351</v>
      </c>
      <c r="H26" s="5" t="s">
        <v>21</v>
      </c>
      <c r="I26" s="5" t="s">
        <v>22</v>
      </c>
      <c r="J26" s="5" t="s">
        <v>39</v>
      </c>
      <c r="K26" s="5" t="n">
        <v>1</v>
      </c>
      <c r="L26" s="5" t="n">
        <v>1</v>
      </c>
      <c r="M26" s="5" t="n">
        <v>1.1</v>
      </c>
      <c r="N26" s="5" t="s">
        <v>34</v>
      </c>
      <c r="O26" s="5" t="s">
        <v>25</v>
      </c>
      <c r="P26" s="6" t="n">
        <v>1.1</v>
      </c>
    </row>
    <row r="27" customFormat="false" ht="47.25" hidden="false" customHeight="false" outlineLevel="0" collapsed="false">
      <c r="A27" s="4" t="s">
        <v>123</v>
      </c>
      <c r="B27" s="5" t="s">
        <v>17</v>
      </c>
      <c r="C27" s="5" t="s">
        <v>124</v>
      </c>
      <c r="D27" s="5" t="s">
        <v>125</v>
      </c>
      <c r="E27" s="5" t="s">
        <v>126</v>
      </c>
      <c r="F27" s="5" t="s">
        <v>21</v>
      </c>
      <c r="G27" s="5" t="n">
        <v>3111504351</v>
      </c>
      <c r="H27" s="5" t="s">
        <v>21</v>
      </c>
      <c r="I27" s="5" t="s">
        <v>22</v>
      </c>
      <c r="J27" s="5" t="s">
        <v>39</v>
      </c>
      <c r="K27" s="5" t="n">
        <v>1</v>
      </c>
      <c r="L27" s="5" t="n">
        <v>1</v>
      </c>
      <c r="M27" s="5" t="n">
        <v>1.1</v>
      </c>
      <c r="N27" s="5" t="s">
        <v>34</v>
      </c>
      <c r="O27" s="5" t="s">
        <v>25</v>
      </c>
      <c r="P27" s="6" t="n">
        <v>1.1</v>
      </c>
    </row>
    <row r="28" customFormat="false" ht="47.25" hidden="false" customHeight="false" outlineLevel="0" collapsed="false">
      <c r="A28" s="4" t="s">
        <v>127</v>
      </c>
      <c r="B28" s="5" t="s">
        <v>17</v>
      </c>
      <c r="C28" s="5" t="s">
        <v>128</v>
      </c>
      <c r="D28" s="5" t="s">
        <v>129</v>
      </c>
      <c r="E28" s="5" t="s">
        <v>130</v>
      </c>
      <c r="F28" s="5" t="s">
        <v>21</v>
      </c>
      <c r="G28" s="5" t="n">
        <v>3111504351</v>
      </c>
      <c r="H28" s="5" t="s">
        <v>21</v>
      </c>
      <c r="I28" s="5" t="s">
        <v>22</v>
      </c>
      <c r="J28" s="5" t="s">
        <v>39</v>
      </c>
      <c r="K28" s="5" t="n">
        <v>1</v>
      </c>
      <c r="L28" s="5" t="n">
        <v>1</v>
      </c>
      <c r="M28" s="5" t="n">
        <v>1.1</v>
      </c>
      <c r="N28" s="5" t="s">
        <v>34</v>
      </c>
      <c r="O28" s="5" t="s">
        <v>25</v>
      </c>
      <c r="P28" s="6" t="n">
        <v>1.1</v>
      </c>
    </row>
    <row r="29" customFormat="false" ht="47.25" hidden="false" customHeight="false" outlineLevel="0" collapsed="false">
      <c r="A29" s="4" t="s">
        <v>131</v>
      </c>
      <c r="B29" s="5" t="s">
        <v>17</v>
      </c>
      <c r="C29" s="5" t="s">
        <v>132</v>
      </c>
      <c r="D29" s="5" t="s">
        <v>133</v>
      </c>
      <c r="E29" s="5" t="s">
        <v>134</v>
      </c>
      <c r="F29" s="5" t="s">
        <v>21</v>
      </c>
      <c r="G29" s="5" t="n">
        <v>3111504351</v>
      </c>
      <c r="H29" s="5" t="s">
        <v>21</v>
      </c>
      <c r="I29" s="5" t="s">
        <v>22</v>
      </c>
      <c r="J29" s="5" t="s">
        <v>39</v>
      </c>
      <c r="K29" s="5" t="n">
        <v>1</v>
      </c>
      <c r="L29" s="5" t="n">
        <v>1</v>
      </c>
      <c r="M29" s="5" t="n">
        <v>1.1</v>
      </c>
      <c r="N29" s="5" t="s">
        <v>24</v>
      </c>
      <c r="O29" s="5" t="s">
        <v>44</v>
      </c>
      <c r="P29" s="6" t="n">
        <v>1.1</v>
      </c>
    </row>
    <row r="30" customFormat="false" ht="47.25" hidden="false" customHeight="false" outlineLevel="0" collapsed="false">
      <c r="A30" s="4" t="s">
        <v>135</v>
      </c>
      <c r="B30" s="5" t="s">
        <v>17</v>
      </c>
      <c r="C30" s="5" t="s">
        <v>136</v>
      </c>
      <c r="D30" s="5" t="s">
        <v>137</v>
      </c>
      <c r="E30" s="5" t="s">
        <v>138</v>
      </c>
      <c r="F30" s="5" t="s">
        <v>21</v>
      </c>
      <c r="G30" s="5" t="n">
        <v>3111504351</v>
      </c>
      <c r="H30" s="5" t="s">
        <v>21</v>
      </c>
      <c r="I30" s="5" t="s">
        <v>22</v>
      </c>
      <c r="J30" s="5" t="s">
        <v>39</v>
      </c>
      <c r="K30" s="5" t="n">
        <v>1</v>
      </c>
      <c r="L30" s="5" t="n">
        <v>1</v>
      </c>
      <c r="M30" s="5" t="n">
        <v>1.1</v>
      </c>
      <c r="N30" s="5" t="s">
        <v>24</v>
      </c>
      <c r="O30" s="5" t="s">
        <v>44</v>
      </c>
      <c r="P30" s="6" t="n">
        <v>1.1</v>
      </c>
    </row>
    <row r="31" customFormat="false" ht="47.25" hidden="false" customHeight="false" outlineLevel="0" collapsed="false">
      <c r="A31" s="4" t="s">
        <v>139</v>
      </c>
      <c r="B31" s="5" t="s">
        <v>17</v>
      </c>
      <c r="C31" s="5" t="s">
        <v>140</v>
      </c>
      <c r="D31" s="5" t="s">
        <v>141</v>
      </c>
      <c r="E31" s="5" t="s">
        <v>142</v>
      </c>
      <c r="F31" s="5" t="s">
        <v>21</v>
      </c>
      <c r="G31" s="5" t="n">
        <v>3111504351</v>
      </c>
      <c r="H31" s="5" t="s">
        <v>21</v>
      </c>
      <c r="I31" s="5" t="s">
        <v>22</v>
      </c>
      <c r="J31" s="5" t="s">
        <v>39</v>
      </c>
      <c r="K31" s="5" t="n">
        <v>4.6</v>
      </c>
      <c r="L31" s="5" t="n">
        <v>2</v>
      </c>
      <c r="M31" s="5" t="n">
        <v>2.2</v>
      </c>
      <c r="N31" s="5" t="s">
        <v>24</v>
      </c>
      <c r="O31" s="5" t="s">
        <v>49</v>
      </c>
      <c r="P31" s="6" t="s">
        <v>50</v>
      </c>
    </row>
    <row r="32" customFormat="false" ht="47.25" hidden="false" customHeight="false" outlineLevel="0" collapsed="false">
      <c r="A32" s="4" t="s">
        <v>143</v>
      </c>
      <c r="B32" s="5" t="s">
        <v>17</v>
      </c>
      <c r="C32" s="5" t="s">
        <v>144</v>
      </c>
      <c r="D32" s="5" t="s">
        <v>145</v>
      </c>
      <c r="E32" s="5" t="s">
        <v>146</v>
      </c>
      <c r="F32" s="5" t="s">
        <v>21</v>
      </c>
      <c r="G32" s="5" t="n">
        <v>3111504351</v>
      </c>
      <c r="H32" s="5" t="s">
        <v>21</v>
      </c>
      <c r="I32" s="5" t="s">
        <v>22</v>
      </c>
      <c r="J32" s="5" t="s">
        <v>39</v>
      </c>
      <c r="K32" s="5" t="n">
        <v>1</v>
      </c>
      <c r="L32" s="5" t="n">
        <v>1</v>
      </c>
      <c r="M32" s="5" t="n">
        <v>1.1</v>
      </c>
      <c r="N32" s="5" t="s">
        <v>24</v>
      </c>
      <c r="O32" s="5" t="s">
        <v>44</v>
      </c>
      <c r="P32" s="6" t="n">
        <v>1.1</v>
      </c>
    </row>
    <row r="33" customFormat="false" ht="47.25" hidden="false" customHeight="false" outlineLevel="0" collapsed="false">
      <c r="A33" s="4" t="s">
        <v>147</v>
      </c>
      <c r="B33" s="5" t="s">
        <v>17</v>
      </c>
      <c r="C33" s="5" t="s">
        <v>148</v>
      </c>
      <c r="D33" s="5" t="s">
        <v>149</v>
      </c>
      <c r="E33" s="5" t="s">
        <v>150</v>
      </c>
      <c r="F33" s="5" t="s">
        <v>21</v>
      </c>
      <c r="G33" s="5" t="n">
        <v>3111504351</v>
      </c>
      <c r="H33" s="5" t="s">
        <v>21</v>
      </c>
      <c r="I33" s="5" t="s">
        <v>22</v>
      </c>
      <c r="J33" s="5" t="s">
        <v>39</v>
      </c>
      <c r="K33" s="5" t="n">
        <v>1</v>
      </c>
      <c r="L33" s="5" t="n">
        <v>1</v>
      </c>
      <c r="M33" s="5" t="n">
        <v>1.1</v>
      </c>
      <c r="N33" s="5" t="s">
        <v>34</v>
      </c>
      <c r="O33" s="5" t="s">
        <v>25</v>
      </c>
      <c r="P33" s="6" t="n">
        <v>1.1</v>
      </c>
    </row>
    <row r="34" customFormat="false" ht="47.25" hidden="false" customHeight="false" outlineLevel="0" collapsed="false">
      <c r="A34" s="4" t="s">
        <v>151</v>
      </c>
      <c r="B34" s="5" t="s">
        <v>17</v>
      </c>
      <c r="C34" s="5" t="s">
        <v>152</v>
      </c>
      <c r="D34" s="5" t="s">
        <v>153</v>
      </c>
      <c r="E34" s="5" t="s">
        <v>154</v>
      </c>
      <c r="F34" s="5" t="s">
        <v>21</v>
      </c>
      <c r="G34" s="5" t="n">
        <v>3111504351</v>
      </c>
      <c r="H34" s="5" t="s">
        <v>21</v>
      </c>
      <c r="I34" s="5" t="s">
        <v>22</v>
      </c>
      <c r="J34" s="5" t="s">
        <v>39</v>
      </c>
      <c r="K34" s="5" t="n">
        <v>4.6</v>
      </c>
      <c r="L34" s="5" t="n">
        <v>2</v>
      </c>
      <c r="M34" s="5" t="n">
        <v>2.2</v>
      </c>
      <c r="N34" s="5" t="s">
        <v>24</v>
      </c>
      <c r="O34" s="5" t="s">
        <v>49</v>
      </c>
      <c r="P34" s="6" t="s">
        <v>50</v>
      </c>
    </row>
    <row r="35" customFormat="false" ht="47.25" hidden="false" customHeight="false" outlineLevel="0" collapsed="false">
      <c r="A35" s="4" t="s">
        <v>155</v>
      </c>
      <c r="B35" s="5" t="s">
        <v>17</v>
      </c>
      <c r="C35" s="5" t="s">
        <v>156</v>
      </c>
      <c r="D35" s="5" t="s">
        <v>157</v>
      </c>
      <c r="E35" s="5" t="s">
        <v>158</v>
      </c>
      <c r="F35" s="5" t="s">
        <v>21</v>
      </c>
      <c r="G35" s="5" t="n">
        <v>3111504351</v>
      </c>
      <c r="H35" s="5" t="s">
        <v>21</v>
      </c>
      <c r="I35" s="5" t="s">
        <v>22</v>
      </c>
      <c r="J35" s="5" t="s">
        <v>39</v>
      </c>
      <c r="K35" s="5" t="n">
        <v>1</v>
      </c>
      <c r="L35" s="5" t="n">
        <v>1</v>
      </c>
      <c r="M35" s="5" t="n">
        <v>1.1</v>
      </c>
      <c r="N35" s="5" t="s">
        <v>24</v>
      </c>
      <c r="O35" s="5" t="s">
        <v>44</v>
      </c>
      <c r="P35" s="6" t="n">
        <v>1.1</v>
      </c>
    </row>
    <row r="36" customFormat="false" ht="47.25" hidden="false" customHeight="false" outlineLevel="0" collapsed="false">
      <c r="A36" s="4" t="s">
        <v>159</v>
      </c>
      <c r="B36" s="5" t="s">
        <v>17</v>
      </c>
      <c r="C36" s="5" t="s">
        <v>160</v>
      </c>
      <c r="D36" s="5" t="s">
        <v>161</v>
      </c>
      <c r="E36" s="5" t="s">
        <v>162</v>
      </c>
      <c r="F36" s="5" t="s">
        <v>21</v>
      </c>
      <c r="G36" s="5" t="n">
        <v>3111504351</v>
      </c>
      <c r="H36" s="5" t="s">
        <v>21</v>
      </c>
      <c r="I36" s="5" t="s">
        <v>22</v>
      </c>
      <c r="J36" s="5" t="s">
        <v>39</v>
      </c>
      <c r="K36" s="5" t="n">
        <v>4.6</v>
      </c>
      <c r="L36" s="5" t="n">
        <v>3</v>
      </c>
      <c r="M36" s="5" t="n">
        <v>3.3</v>
      </c>
      <c r="N36" s="5" t="s">
        <v>24</v>
      </c>
      <c r="O36" s="5" t="s">
        <v>163</v>
      </c>
      <c r="P36" s="6" t="s">
        <v>164</v>
      </c>
    </row>
    <row r="37" customFormat="false" ht="47.25" hidden="false" customHeight="false" outlineLevel="0" collapsed="false">
      <c r="A37" s="4" t="s">
        <v>165</v>
      </c>
      <c r="B37" s="5" t="s">
        <v>17</v>
      </c>
      <c r="C37" s="5" t="s">
        <v>166</v>
      </c>
      <c r="D37" s="5" t="s">
        <v>167</v>
      </c>
      <c r="E37" s="5" t="s">
        <v>168</v>
      </c>
      <c r="F37" s="5" t="s">
        <v>21</v>
      </c>
      <c r="G37" s="5" t="n">
        <v>3111504351</v>
      </c>
      <c r="H37" s="5" t="s">
        <v>21</v>
      </c>
      <c r="I37" s="5" t="s">
        <v>22</v>
      </c>
      <c r="J37" s="5" t="s">
        <v>39</v>
      </c>
      <c r="K37" s="5" t="n">
        <v>1</v>
      </c>
      <c r="L37" s="5" t="n">
        <v>1</v>
      </c>
      <c r="M37" s="5" t="n">
        <v>1.1</v>
      </c>
      <c r="N37" s="5" t="s">
        <v>24</v>
      </c>
      <c r="O37" s="5" t="s">
        <v>44</v>
      </c>
      <c r="P37" s="6" t="n">
        <v>1.1</v>
      </c>
    </row>
    <row r="38" customFormat="false" ht="47.25" hidden="false" customHeight="false" outlineLevel="0" collapsed="false">
      <c r="A38" s="4" t="s">
        <v>169</v>
      </c>
      <c r="B38" s="5" t="s">
        <v>17</v>
      </c>
      <c r="C38" s="5" t="s">
        <v>170</v>
      </c>
      <c r="D38" s="5" t="s">
        <v>171</v>
      </c>
      <c r="E38" s="5" t="s">
        <v>172</v>
      </c>
      <c r="F38" s="5" t="s">
        <v>21</v>
      </c>
      <c r="G38" s="5" t="n">
        <v>3111504351</v>
      </c>
      <c r="H38" s="5" t="s">
        <v>21</v>
      </c>
      <c r="I38" s="5" t="s">
        <v>22</v>
      </c>
      <c r="J38" s="5" t="s">
        <v>39</v>
      </c>
      <c r="K38" s="5" t="n">
        <v>1</v>
      </c>
      <c r="L38" s="5" t="n">
        <v>1</v>
      </c>
      <c r="M38" s="5" t="n">
        <v>1.1</v>
      </c>
      <c r="N38" s="5" t="s">
        <v>34</v>
      </c>
      <c r="O38" s="5" t="s">
        <v>25</v>
      </c>
      <c r="P38" s="6" t="n">
        <v>1.1</v>
      </c>
    </row>
    <row r="39" customFormat="false" ht="47.25" hidden="false" customHeight="false" outlineLevel="0" collapsed="false">
      <c r="A39" s="4" t="s">
        <v>173</v>
      </c>
      <c r="B39" s="5" t="s">
        <v>17</v>
      </c>
      <c r="C39" s="5" t="s">
        <v>174</v>
      </c>
      <c r="D39" s="5" t="s">
        <v>175</v>
      </c>
      <c r="E39" s="5" t="s">
        <v>176</v>
      </c>
      <c r="F39" s="5" t="s">
        <v>21</v>
      </c>
      <c r="G39" s="5" t="n">
        <v>3111504351</v>
      </c>
      <c r="H39" s="5" t="s">
        <v>21</v>
      </c>
      <c r="I39" s="5" t="s">
        <v>22</v>
      </c>
      <c r="J39" s="5" t="s">
        <v>39</v>
      </c>
      <c r="K39" s="5" t="n">
        <v>4.6</v>
      </c>
      <c r="L39" s="5" t="n">
        <v>2</v>
      </c>
      <c r="M39" s="5" t="n">
        <v>2.2</v>
      </c>
      <c r="N39" s="5" t="s">
        <v>24</v>
      </c>
      <c r="O39" s="5" t="s">
        <v>49</v>
      </c>
      <c r="P39" s="6" t="s">
        <v>50</v>
      </c>
    </row>
    <row r="40" customFormat="false" ht="47.25" hidden="false" customHeight="false" outlineLevel="0" collapsed="false">
      <c r="A40" s="4" t="s">
        <v>177</v>
      </c>
      <c r="B40" s="5" t="s">
        <v>17</v>
      </c>
      <c r="C40" s="7" t="s">
        <v>178</v>
      </c>
      <c r="D40" s="5" t="s">
        <v>179</v>
      </c>
      <c r="E40" s="5" t="s">
        <v>180</v>
      </c>
      <c r="F40" s="5" t="s">
        <v>21</v>
      </c>
      <c r="G40" s="5" t="n">
        <v>3111504351</v>
      </c>
      <c r="H40" s="5" t="s">
        <v>21</v>
      </c>
      <c r="I40" s="5" t="s">
        <v>22</v>
      </c>
      <c r="J40" s="5" t="s">
        <v>39</v>
      </c>
      <c r="K40" s="5" t="n">
        <v>1</v>
      </c>
      <c r="L40" s="5" t="n">
        <v>1</v>
      </c>
      <c r="M40" s="5" t="n">
        <v>1.1</v>
      </c>
      <c r="N40" s="5" t="s">
        <v>24</v>
      </c>
      <c r="O40" s="5" t="s">
        <v>44</v>
      </c>
      <c r="P40" s="6" t="n">
        <v>1.1</v>
      </c>
    </row>
    <row r="41" customFormat="false" ht="47.25" hidden="false" customHeight="false" outlineLevel="0" collapsed="false">
      <c r="A41" s="4" t="s">
        <v>181</v>
      </c>
      <c r="B41" s="5" t="s">
        <v>17</v>
      </c>
      <c r="C41" s="5" t="s">
        <v>182</v>
      </c>
      <c r="D41" s="5" t="s">
        <v>183</v>
      </c>
      <c r="E41" s="5" t="s">
        <v>184</v>
      </c>
      <c r="F41" s="5" t="s">
        <v>21</v>
      </c>
      <c r="G41" s="5" t="n">
        <v>3111504351</v>
      </c>
      <c r="H41" s="5" t="s">
        <v>21</v>
      </c>
      <c r="I41" s="5" t="s">
        <v>22</v>
      </c>
      <c r="J41" s="5" t="s">
        <v>39</v>
      </c>
      <c r="K41" s="5" t="n">
        <v>1</v>
      </c>
      <c r="L41" s="5" t="n">
        <v>1</v>
      </c>
      <c r="M41" s="5" t="n">
        <v>1.1</v>
      </c>
      <c r="N41" s="5" t="s">
        <v>34</v>
      </c>
      <c r="O41" s="5" t="s">
        <v>25</v>
      </c>
      <c r="P41" s="6" t="n">
        <v>1.1</v>
      </c>
    </row>
    <row r="42" customFormat="false" ht="47.25" hidden="false" customHeight="false" outlineLevel="0" collapsed="false">
      <c r="A42" s="4" t="s">
        <v>185</v>
      </c>
      <c r="B42" s="5" t="s">
        <v>17</v>
      </c>
      <c r="C42" s="5" t="s">
        <v>186</v>
      </c>
      <c r="D42" s="5" t="s">
        <v>187</v>
      </c>
      <c r="E42" s="5" t="s">
        <v>188</v>
      </c>
      <c r="F42" s="5" t="s">
        <v>21</v>
      </c>
      <c r="G42" s="5" t="n">
        <v>3111504351</v>
      </c>
      <c r="H42" s="5" t="s">
        <v>21</v>
      </c>
      <c r="I42" s="5" t="s">
        <v>22</v>
      </c>
      <c r="J42" s="5" t="s">
        <v>39</v>
      </c>
      <c r="K42" s="5" t="n">
        <v>4.6</v>
      </c>
      <c r="L42" s="5" t="n">
        <v>3</v>
      </c>
      <c r="M42" s="5" t="n">
        <v>3.3</v>
      </c>
      <c r="N42" s="5" t="s">
        <v>24</v>
      </c>
      <c r="O42" s="5" t="s">
        <v>163</v>
      </c>
      <c r="P42" s="6" t="s">
        <v>164</v>
      </c>
    </row>
    <row r="43" customFormat="false" ht="48.75" hidden="false" customHeight="true" outlineLevel="0" collapsed="false">
      <c r="A43" s="4" t="s">
        <v>189</v>
      </c>
      <c r="B43" s="5" t="s">
        <v>17</v>
      </c>
      <c r="C43" s="5" t="s">
        <v>190</v>
      </c>
      <c r="D43" s="5" t="s">
        <v>191</v>
      </c>
      <c r="E43" s="5" t="s">
        <v>192</v>
      </c>
      <c r="F43" s="5" t="s">
        <v>21</v>
      </c>
      <c r="G43" s="5" t="n">
        <v>3111504351</v>
      </c>
      <c r="H43" s="5" t="s">
        <v>21</v>
      </c>
      <c r="I43" s="5" t="s">
        <v>22</v>
      </c>
      <c r="J43" s="5" t="s">
        <v>39</v>
      </c>
      <c r="K43" s="5" t="n">
        <v>4.6</v>
      </c>
      <c r="L43" s="5" t="n">
        <v>5</v>
      </c>
      <c r="M43" s="5" t="n">
        <v>5.5</v>
      </c>
      <c r="N43" s="5" t="s">
        <v>24</v>
      </c>
      <c r="O43" s="5" t="s">
        <v>193</v>
      </c>
      <c r="P43" s="6" t="s">
        <v>194</v>
      </c>
    </row>
    <row r="44" customFormat="false" ht="47.25" hidden="false" customHeight="false" outlineLevel="0" collapsed="false">
      <c r="A44" s="4" t="s">
        <v>195</v>
      </c>
      <c r="B44" s="5" t="s">
        <v>17</v>
      </c>
      <c r="C44" s="5" t="s">
        <v>196</v>
      </c>
      <c r="D44" s="5" t="s">
        <v>197</v>
      </c>
      <c r="E44" s="5" t="s">
        <v>198</v>
      </c>
      <c r="F44" s="5" t="s">
        <v>21</v>
      </c>
      <c r="G44" s="5" t="n">
        <v>3111504351</v>
      </c>
      <c r="H44" s="5" t="s">
        <v>21</v>
      </c>
      <c r="I44" s="5" t="s">
        <v>22</v>
      </c>
      <c r="J44" s="5" t="s">
        <v>39</v>
      </c>
      <c r="K44" s="5" t="n">
        <v>1</v>
      </c>
      <c r="L44" s="5" t="n">
        <v>1</v>
      </c>
      <c r="M44" s="5" t="n">
        <v>1.1</v>
      </c>
      <c r="N44" s="5" t="s">
        <v>24</v>
      </c>
      <c r="O44" s="5" t="s">
        <v>44</v>
      </c>
      <c r="P44" s="6" t="n">
        <v>1.1</v>
      </c>
    </row>
    <row r="45" customFormat="false" ht="47.25" hidden="false" customHeight="false" outlineLevel="0" collapsed="false">
      <c r="A45" s="4" t="s">
        <v>199</v>
      </c>
      <c r="B45" s="5" t="s">
        <v>17</v>
      </c>
      <c r="C45" s="5" t="s">
        <v>200</v>
      </c>
      <c r="D45" s="5" t="s">
        <v>201</v>
      </c>
      <c r="E45" s="5" t="s">
        <v>202</v>
      </c>
      <c r="F45" s="5" t="s">
        <v>21</v>
      </c>
      <c r="G45" s="5" t="n">
        <v>3111504351</v>
      </c>
      <c r="H45" s="5" t="s">
        <v>21</v>
      </c>
      <c r="I45" s="5" t="s">
        <v>22</v>
      </c>
      <c r="J45" s="5" t="s">
        <v>39</v>
      </c>
      <c r="K45" s="5" t="n">
        <v>1</v>
      </c>
      <c r="L45" s="5" t="n">
        <v>1</v>
      </c>
      <c r="M45" s="5" t="n">
        <v>1.1</v>
      </c>
      <c r="N45" s="5" t="s">
        <v>24</v>
      </c>
      <c r="O45" s="5" t="s">
        <v>44</v>
      </c>
      <c r="P45" s="6" t="n">
        <v>1.1</v>
      </c>
    </row>
    <row r="46" customFormat="false" ht="47.25" hidden="false" customHeight="false" outlineLevel="0" collapsed="false">
      <c r="A46" s="4" t="s">
        <v>203</v>
      </c>
      <c r="B46" s="5" t="s">
        <v>17</v>
      </c>
      <c r="C46" s="5" t="s">
        <v>204</v>
      </c>
      <c r="D46" s="5" t="s">
        <v>205</v>
      </c>
      <c r="E46" s="5" t="s">
        <v>206</v>
      </c>
      <c r="F46" s="5" t="s">
        <v>21</v>
      </c>
      <c r="G46" s="5" t="n">
        <v>3111504351</v>
      </c>
      <c r="H46" s="5" t="s">
        <v>21</v>
      </c>
      <c r="I46" s="5" t="s">
        <v>22</v>
      </c>
      <c r="J46" s="5" t="s">
        <v>39</v>
      </c>
      <c r="K46" s="5" t="n">
        <v>4.6</v>
      </c>
      <c r="L46" s="5" t="n">
        <v>3</v>
      </c>
      <c r="M46" s="5" t="n">
        <v>3.3</v>
      </c>
      <c r="N46" s="5" t="s">
        <v>24</v>
      </c>
      <c r="O46" s="5" t="s">
        <v>163</v>
      </c>
      <c r="P46" s="6" t="s">
        <v>164</v>
      </c>
    </row>
    <row r="47" customFormat="false" ht="47.25" hidden="false" customHeight="false" outlineLevel="0" collapsed="false">
      <c r="A47" s="4" t="s">
        <v>207</v>
      </c>
      <c r="B47" s="5" t="s">
        <v>17</v>
      </c>
      <c r="C47" s="5" t="s">
        <v>208</v>
      </c>
      <c r="D47" s="5" t="s">
        <v>209</v>
      </c>
      <c r="E47" s="5" t="s">
        <v>210</v>
      </c>
      <c r="F47" s="5" t="s">
        <v>21</v>
      </c>
      <c r="G47" s="5" t="n">
        <v>3111504351</v>
      </c>
      <c r="H47" s="5" t="s">
        <v>21</v>
      </c>
      <c r="I47" s="5" t="s">
        <v>22</v>
      </c>
      <c r="J47" s="5" t="s">
        <v>39</v>
      </c>
      <c r="K47" s="5" t="n">
        <v>1</v>
      </c>
      <c r="L47" s="5" t="n">
        <v>1</v>
      </c>
      <c r="M47" s="5" t="n">
        <v>1.1</v>
      </c>
      <c r="N47" s="5" t="s">
        <v>24</v>
      </c>
      <c r="O47" s="5" t="s">
        <v>44</v>
      </c>
      <c r="P47" s="6" t="n">
        <v>1.1</v>
      </c>
    </row>
    <row r="48" customFormat="false" ht="47.25" hidden="false" customHeight="false" outlineLevel="0" collapsed="false">
      <c r="A48" s="4" t="s">
        <v>211</v>
      </c>
      <c r="B48" s="5" t="s">
        <v>17</v>
      </c>
      <c r="C48" s="5" t="s">
        <v>212</v>
      </c>
      <c r="D48" s="5" t="s">
        <v>213</v>
      </c>
      <c r="E48" s="5" t="s">
        <v>214</v>
      </c>
      <c r="F48" s="5" t="s">
        <v>21</v>
      </c>
      <c r="G48" s="5" t="n">
        <v>3111504351</v>
      </c>
      <c r="H48" s="5" t="s">
        <v>21</v>
      </c>
      <c r="I48" s="5" t="s">
        <v>22</v>
      </c>
      <c r="J48" s="5" t="s">
        <v>39</v>
      </c>
      <c r="K48" s="5" t="n">
        <v>4.6</v>
      </c>
      <c r="L48" s="5" t="n">
        <v>2</v>
      </c>
      <c r="M48" s="5" t="n">
        <v>2.2</v>
      </c>
      <c r="N48" s="5" t="s">
        <v>24</v>
      </c>
      <c r="O48" s="5" t="s">
        <v>49</v>
      </c>
      <c r="P48" s="6" t="s">
        <v>50</v>
      </c>
    </row>
    <row r="49" customFormat="false" ht="46.5" hidden="false" customHeight="true" outlineLevel="0" collapsed="false">
      <c r="A49" s="4" t="s">
        <v>215</v>
      </c>
      <c r="B49" s="5" t="s">
        <v>17</v>
      </c>
      <c r="C49" s="5" t="s">
        <v>216</v>
      </c>
      <c r="D49" s="5" t="s">
        <v>217</v>
      </c>
      <c r="E49" s="5" t="s">
        <v>218</v>
      </c>
      <c r="F49" s="5" t="s">
        <v>21</v>
      </c>
      <c r="G49" s="5" t="n">
        <v>3111504351</v>
      </c>
      <c r="H49" s="5" t="s">
        <v>21</v>
      </c>
      <c r="I49" s="5" t="s">
        <v>22</v>
      </c>
      <c r="J49" s="5" t="s">
        <v>39</v>
      </c>
      <c r="K49" s="5" t="n">
        <v>4.6</v>
      </c>
      <c r="L49" s="5" t="n">
        <v>2</v>
      </c>
      <c r="M49" s="5" t="n">
        <v>2.2</v>
      </c>
      <c r="N49" s="5" t="s">
        <v>24</v>
      </c>
      <c r="O49" s="5" t="s">
        <v>49</v>
      </c>
      <c r="P49" s="6" t="s">
        <v>50</v>
      </c>
    </row>
    <row r="50" customFormat="false" ht="47.25" hidden="false" customHeight="false" outlineLevel="0" collapsed="false">
      <c r="A50" s="4" t="s">
        <v>219</v>
      </c>
      <c r="B50" s="5" t="s">
        <v>17</v>
      </c>
      <c r="C50" s="5" t="s">
        <v>220</v>
      </c>
      <c r="D50" s="5" t="s">
        <v>221</v>
      </c>
      <c r="E50" s="5" t="s">
        <v>222</v>
      </c>
      <c r="F50" s="5" t="s">
        <v>21</v>
      </c>
      <c r="G50" s="5" t="n">
        <v>3111504351</v>
      </c>
      <c r="H50" s="5" t="s">
        <v>21</v>
      </c>
      <c r="I50" s="5" t="s">
        <v>22</v>
      </c>
      <c r="J50" s="5" t="s">
        <v>39</v>
      </c>
      <c r="K50" s="5" t="n">
        <v>1</v>
      </c>
      <c r="L50" s="5" t="n">
        <v>1</v>
      </c>
      <c r="M50" s="5" t="n">
        <v>1.1</v>
      </c>
      <c r="N50" s="5" t="s">
        <v>24</v>
      </c>
      <c r="O50" s="5" t="s">
        <v>44</v>
      </c>
      <c r="P50" s="6" t="n">
        <v>1.1</v>
      </c>
    </row>
    <row r="51" customFormat="false" ht="47.25" hidden="false" customHeight="false" outlineLevel="0" collapsed="false">
      <c r="A51" s="4" t="s">
        <v>223</v>
      </c>
      <c r="B51" s="5" t="s">
        <v>17</v>
      </c>
      <c r="C51" s="5" t="s">
        <v>224</v>
      </c>
      <c r="D51" s="5" t="s">
        <v>225</v>
      </c>
      <c r="E51" s="5" t="s">
        <v>226</v>
      </c>
      <c r="F51" s="5" t="s">
        <v>21</v>
      </c>
      <c r="G51" s="5" t="n">
        <v>3111504351</v>
      </c>
      <c r="H51" s="5" t="s">
        <v>21</v>
      </c>
      <c r="I51" s="5" t="s">
        <v>22</v>
      </c>
      <c r="J51" s="5" t="s">
        <v>39</v>
      </c>
      <c r="K51" s="5" t="n">
        <v>1</v>
      </c>
      <c r="L51" s="5" t="n">
        <v>1</v>
      </c>
      <c r="M51" s="5" t="n">
        <v>1.1</v>
      </c>
      <c r="N51" s="5" t="s">
        <v>24</v>
      </c>
      <c r="O51" s="5" t="s">
        <v>44</v>
      </c>
      <c r="P51" s="6" t="n">
        <v>1.1</v>
      </c>
    </row>
    <row r="52" customFormat="false" ht="47.25" hidden="false" customHeight="false" outlineLevel="0" collapsed="false">
      <c r="A52" s="4" t="s">
        <v>227</v>
      </c>
      <c r="B52" s="5" t="s">
        <v>17</v>
      </c>
      <c r="C52" s="5" t="s">
        <v>228</v>
      </c>
      <c r="D52" s="5" t="s">
        <v>229</v>
      </c>
      <c r="E52" s="5" t="s">
        <v>230</v>
      </c>
      <c r="F52" s="5" t="s">
        <v>21</v>
      </c>
      <c r="G52" s="5" t="n">
        <v>3111504351</v>
      </c>
      <c r="H52" s="5" t="s">
        <v>21</v>
      </c>
      <c r="I52" s="5" t="s">
        <v>22</v>
      </c>
      <c r="J52" s="5" t="s">
        <v>39</v>
      </c>
      <c r="K52" s="5" t="n">
        <v>1</v>
      </c>
      <c r="L52" s="5" t="n">
        <v>1</v>
      </c>
      <c r="M52" s="5" t="n">
        <v>1.1</v>
      </c>
      <c r="N52" s="5" t="s">
        <v>24</v>
      </c>
      <c r="O52" s="5" t="s">
        <v>44</v>
      </c>
      <c r="P52" s="6" t="n">
        <v>1.1</v>
      </c>
    </row>
    <row r="53" customFormat="false" ht="47.25" hidden="false" customHeight="false" outlineLevel="0" collapsed="false">
      <c r="A53" s="4" t="s">
        <v>231</v>
      </c>
      <c r="B53" s="5" t="s">
        <v>17</v>
      </c>
      <c r="C53" s="5" t="s">
        <v>232</v>
      </c>
      <c r="D53" s="5" t="s">
        <v>233</v>
      </c>
      <c r="E53" s="5" t="s">
        <v>234</v>
      </c>
      <c r="F53" s="5" t="s">
        <v>21</v>
      </c>
      <c r="G53" s="5" t="n">
        <v>3111504351</v>
      </c>
      <c r="H53" s="5" t="s">
        <v>21</v>
      </c>
      <c r="I53" s="5" t="s">
        <v>22</v>
      </c>
      <c r="J53" s="5" t="s">
        <v>39</v>
      </c>
      <c r="K53" s="5" t="n">
        <v>1</v>
      </c>
      <c r="L53" s="5" t="n">
        <v>1</v>
      </c>
      <c r="M53" s="5" t="n">
        <v>1.1</v>
      </c>
      <c r="N53" s="5" t="s">
        <v>24</v>
      </c>
      <c r="O53" s="5" t="s">
        <v>44</v>
      </c>
      <c r="P53" s="6" t="n">
        <v>1.1</v>
      </c>
    </row>
    <row r="54" customFormat="false" ht="47.25" hidden="false" customHeight="false" outlineLevel="0" collapsed="false">
      <c r="A54" s="4" t="s">
        <v>235</v>
      </c>
      <c r="B54" s="5" t="s">
        <v>17</v>
      </c>
      <c r="C54" s="5" t="s">
        <v>236</v>
      </c>
      <c r="D54" s="5" t="s">
        <v>237</v>
      </c>
      <c r="E54" s="5" t="s">
        <v>238</v>
      </c>
      <c r="F54" s="5" t="s">
        <v>21</v>
      </c>
      <c r="G54" s="5" t="n">
        <v>3111504351</v>
      </c>
      <c r="H54" s="5" t="s">
        <v>21</v>
      </c>
      <c r="I54" s="5" t="s">
        <v>22</v>
      </c>
      <c r="J54" s="5" t="s">
        <v>39</v>
      </c>
      <c r="K54" s="5" t="n">
        <v>1</v>
      </c>
      <c r="L54" s="5" t="n">
        <v>1</v>
      </c>
      <c r="M54" s="5" t="n">
        <v>1.1</v>
      </c>
      <c r="N54" s="5" t="s">
        <v>24</v>
      </c>
      <c r="O54" s="5" t="s">
        <v>44</v>
      </c>
      <c r="P54" s="6" t="n">
        <v>1.1</v>
      </c>
    </row>
    <row r="55" customFormat="false" ht="47.25" hidden="false" customHeight="false" outlineLevel="0" collapsed="false">
      <c r="A55" s="4" t="s">
        <v>239</v>
      </c>
      <c r="B55" s="5" t="s">
        <v>17</v>
      </c>
      <c r="C55" s="5" t="s">
        <v>240</v>
      </c>
      <c r="D55" s="5" t="s">
        <v>241</v>
      </c>
      <c r="E55" s="5" t="s">
        <v>242</v>
      </c>
      <c r="F55" s="5" t="s">
        <v>21</v>
      </c>
      <c r="G55" s="5" t="n">
        <v>3111504351</v>
      </c>
      <c r="H55" s="5" t="s">
        <v>21</v>
      </c>
      <c r="I55" s="5" t="s">
        <v>22</v>
      </c>
      <c r="J55" s="5" t="s">
        <v>39</v>
      </c>
      <c r="K55" s="5" t="n">
        <v>1</v>
      </c>
      <c r="L55" s="5" t="n">
        <v>1</v>
      </c>
      <c r="M55" s="5" t="n">
        <v>1.1</v>
      </c>
      <c r="N55" s="5" t="s">
        <v>24</v>
      </c>
      <c r="O55" s="5" t="s">
        <v>44</v>
      </c>
      <c r="P55" s="6" t="n">
        <v>1.1</v>
      </c>
    </row>
    <row r="56" customFormat="false" ht="47.25" hidden="false" customHeight="false" outlineLevel="0" collapsed="false">
      <c r="A56" s="4" t="s">
        <v>243</v>
      </c>
      <c r="B56" s="5" t="s">
        <v>17</v>
      </c>
      <c r="C56" s="5" t="s">
        <v>244</v>
      </c>
      <c r="D56" s="5" t="s">
        <v>245</v>
      </c>
      <c r="E56" s="5" t="s">
        <v>246</v>
      </c>
      <c r="F56" s="5" t="s">
        <v>21</v>
      </c>
      <c r="G56" s="5" t="n">
        <v>3111504351</v>
      </c>
      <c r="H56" s="5" t="s">
        <v>21</v>
      </c>
      <c r="I56" s="5" t="s">
        <v>22</v>
      </c>
      <c r="J56" s="5" t="s">
        <v>39</v>
      </c>
      <c r="K56" s="5" t="n">
        <v>1</v>
      </c>
      <c r="L56" s="5" t="n">
        <v>1</v>
      </c>
      <c r="M56" s="5" t="n">
        <v>1.1</v>
      </c>
      <c r="N56" s="5" t="s">
        <v>24</v>
      </c>
      <c r="O56" s="5" t="s">
        <v>44</v>
      </c>
      <c r="P56" s="6" t="n">
        <v>1.1</v>
      </c>
    </row>
    <row r="57" customFormat="false" ht="47.25" hidden="false" customHeight="false" outlineLevel="0" collapsed="false">
      <c r="A57" s="4" t="s">
        <v>247</v>
      </c>
      <c r="B57" s="5" t="s">
        <v>17</v>
      </c>
      <c r="C57" s="5" t="s">
        <v>248</v>
      </c>
      <c r="D57" s="5" t="s">
        <v>249</v>
      </c>
      <c r="E57" s="5" t="s">
        <v>250</v>
      </c>
      <c r="F57" s="5" t="s">
        <v>21</v>
      </c>
      <c r="G57" s="5" t="n">
        <v>3111504351</v>
      </c>
      <c r="H57" s="5" t="s">
        <v>21</v>
      </c>
      <c r="I57" s="5" t="s">
        <v>22</v>
      </c>
      <c r="J57" s="5" t="s">
        <v>39</v>
      </c>
      <c r="K57" s="5" t="n">
        <v>1</v>
      </c>
      <c r="L57" s="5" t="n">
        <v>1</v>
      </c>
      <c r="M57" s="5" t="n">
        <v>1.1</v>
      </c>
      <c r="N57" s="5" t="s">
        <v>24</v>
      </c>
      <c r="O57" s="5" t="s">
        <v>44</v>
      </c>
      <c r="P57" s="6" t="n">
        <v>1.1</v>
      </c>
    </row>
    <row r="58" customFormat="false" ht="47.25" hidden="false" customHeight="false" outlineLevel="0" collapsed="false">
      <c r="A58" s="4" t="s">
        <v>251</v>
      </c>
      <c r="B58" s="5" t="s">
        <v>17</v>
      </c>
      <c r="C58" s="5" t="s">
        <v>252</v>
      </c>
      <c r="D58" s="5" t="s">
        <v>253</v>
      </c>
      <c r="E58" s="5" t="s">
        <v>254</v>
      </c>
      <c r="F58" s="5" t="s">
        <v>21</v>
      </c>
      <c r="G58" s="5" t="n">
        <v>3111504351</v>
      </c>
      <c r="H58" s="5" t="s">
        <v>21</v>
      </c>
      <c r="I58" s="5" t="s">
        <v>22</v>
      </c>
      <c r="J58" s="5" t="s">
        <v>39</v>
      </c>
      <c r="K58" s="5" t="n">
        <v>1</v>
      </c>
      <c r="L58" s="5" t="n">
        <v>1</v>
      </c>
      <c r="M58" s="5" t="n">
        <v>1.1</v>
      </c>
      <c r="N58" s="5" t="s">
        <v>24</v>
      </c>
      <c r="O58" s="5" t="s">
        <v>44</v>
      </c>
      <c r="P58" s="6" t="n">
        <v>1.1</v>
      </c>
    </row>
    <row r="59" customFormat="false" ht="47.25" hidden="false" customHeight="false" outlineLevel="0" collapsed="false">
      <c r="A59" s="4" t="s">
        <v>255</v>
      </c>
      <c r="B59" s="5" t="s">
        <v>17</v>
      </c>
      <c r="C59" s="5" t="s">
        <v>256</v>
      </c>
      <c r="D59" s="5" t="s">
        <v>257</v>
      </c>
      <c r="E59" s="5" t="s">
        <v>258</v>
      </c>
      <c r="F59" s="5" t="s">
        <v>21</v>
      </c>
      <c r="G59" s="5" t="n">
        <v>3111504351</v>
      </c>
      <c r="H59" s="5" t="s">
        <v>21</v>
      </c>
      <c r="I59" s="5" t="s">
        <v>22</v>
      </c>
      <c r="J59" s="5" t="s">
        <v>39</v>
      </c>
      <c r="K59" s="5" t="n">
        <v>1</v>
      </c>
      <c r="L59" s="5" t="n">
        <v>1</v>
      </c>
      <c r="M59" s="5" t="n">
        <v>1.1</v>
      </c>
      <c r="N59" s="5" t="s">
        <v>24</v>
      </c>
      <c r="O59" s="5" t="s">
        <v>44</v>
      </c>
      <c r="P59" s="6" t="n">
        <v>1.1</v>
      </c>
    </row>
    <row r="60" customFormat="false" ht="47.25" hidden="false" customHeight="false" outlineLevel="0" collapsed="false">
      <c r="A60" s="4" t="s">
        <v>259</v>
      </c>
      <c r="B60" s="5" t="s">
        <v>17</v>
      </c>
      <c r="C60" s="5" t="s">
        <v>260</v>
      </c>
      <c r="D60" s="5" t="s">
        <v>261</v>
      </c>
      <c r="E60" s="5" t="s">
        <v>262</v>
      </c>
      <c r="F60" s="5" t="s">
        <v>21</v>
      </c>
      <c r="G60" s="5" t="n">
        <v>3111504351</v>
      </c>
      <c r="H60" s="5" t="s">
        <v>21</v>
      </c>
      <c r="I60" s="5" t="s">
        <v>22</v>
      </c>
      <c r="J60" s="5" t="s">
        <v>39</v>
      </c>
      <c r="K60" s="5" t="n">
        <v>1</v>
      </c>
      <c r="L60" s="5" t="n">
        <v>1</v>
      </c>
      <c r="M60" s="5" t="n">
        <v>1.1</v>
      </c>
      <c r="N60" s="5" t="s">
        <v>34</v>
      </c>
      <c r="O60" s="5" t="s">
        <v>25</v>
      </c>
      <c r="P60" s="6" t="n">
        <v>1.1</v>
      </c>
    </row>
    <row r="61" customFormat="false" ht="47.25" hidden="false" customHeight="false" outlineLevel="0" collapsed="false">
      <c r="A61" s="4" t="s">
        <v>263</v>
      </c>
      <c r="B61" s="5" t="s">
        <v>17</v>
      </c>
      <c r="C61" s="5" t="s">
        <v>264</v>
      </c>
      <c r="D61" s="5" t="s">
        <v>265</v>
      </c>
      <c r="E61" s="5" t="s">
        <v>266</v>
      </c>
      <c r="F61" s="5" t="s">
        <v>21</v>
      </c>
      <c r="G61" s="5" t="n">
        <v>3111504351</v>
      </c>
      <c r="H61" s="5" t="s">
        <v>21</v>
      </c>
      <c r="I61" s="5" t="s">
        <v>22</v>
      </c>
      <c r="J61" s="5" t="s">
        <v>39</v>
      </c>
      <c r="K61" s="5" t="n">
        <v>1</v>
      </c>
      <c r="L61" s="5" t="n">
        <v>1</v>
      </c>
      <c r="M61" s="5" t="n">
        <v>1.1</v>
      </c>
      <c r="N61" s="5" t="s">
        <v>24</v>
      </c>
      <c r="O61" s="5" t="s">
        <v>44</v>
      </c>
      <c r="P61" s="6" t="n">
        <v>1.1</v>
      </c>
    </row>
    <row r="62" customFormat="false" ht="47.25" hidden="false" customHeight="false" outlineLevel="0" collapsed="false">
      <c r="A62" s="4" t="s">
        <v>267</v>
      </c>
      <c r="B62" s="5" t="s">
        <v>17</v>
      </c>
      <c r="C62" s="5" t="s">
        <v>268</v>
      </c>
      <c r="D62" s="5" t="s">
        <v>269</v>
      </c>
      <c r="E62" s="5" t="s">
        <v>270</v>
      </c>
      <c r="F62" s="5" t="s">
        <v>21</v>
      </c>
      <c r="G62" s="5" t="n">
        <v>3111504351</v>
      </c>
      <c r="H62" s="5" t="s">
        <v>21</v>
      </c>
      <c r="I62" s="5" t="s">
        <v>22</v>
      </c>
      <c r="J62" s="5" t="s">
        <v>39</v>
      </c>
      <c r="K62" s="5" t="n">
        <v>1</v>
      </c>
      <c r="L62" s="5" t="n">
        <v>1</v>
      </c>
      <c r="M62" s="5" t="n">
        <v>1.1</v>
      </c>
      <c r="N62" s="5" t="s">
        <v>24</v>
      </c>
      <c r="O62" s="5" t="s">
        <v>44</v>
      </c>
      <c r="P62" s="6" t="n">
        <v>1.1</v>
      </c>
    </row>
    <row r="63" customFormat="false" ht="47.25" hidden="false" customHeight="false" outlineLevel="0" collapsed="false">
      <c r="A63" s="4" t="s">
        <v>271</v>
      </c>
      <c r="B63" s="5" t="s">
        <v>17</v>
      </c>
      <c r="C63" s="5" t="s">
        <v>272</v>
      </c>
      <c r="D63" s="5" t="s">
        <v>273</v>
      </c>
      <c r="E63" s="5" t="s">
        <v>274</v>
      </c>
      <c r="F63" s="5" t="s">
        <v>21</v>
      </c>
      <c r="G63" s="5" t="n">
        <v>3111504351</v>
      </c>
      <c r="H63" s="5" t="s">
        <v>21</v>
      </c>
      <c r="I63" s="5" t="s">
        <v>22</v>
      </c>
      <c r="J63" s="5" t="s">
        <v>39</v>
      </c>
      <c r="K63" s="5" t="n">
        <v>1</v>
      </c>
      <c r="L63" s="5" t="n">
        <v>1</v>
      </c>
      <c r="M63" s="5" t="n">
        <v>1.1</v>
      </c>
      <c r="N63" s="5" t="s">
        <v>24</v>
      </c>
      <c r="O63" s="5" t="s">
        <v>44</v>
      </c>
      <c r="P63" s="6" t="n">
        <v>1.1</v>
      </c>
    </row>
    <row r="64" customFormat="false" ht="47.25" hidden="false" customHeight="false" outlineLevel="0" collapsed="false">
      <c r="A64" s="4" t="s">
        <v>275</v>
      </c>
      <c r="B64" s="5" t="s">
        <v>17</v>
      </c>
      <c r="C64" s="5" t="s">
        <v>276</v>
      </c>
      <c r="D64" s="5" t="s">
        <v>277</v>
      </c>
      <c r="E64" s="5" t="s">
        <v>278</v>
      </c>
      <c r="F64" s="5" t="s">
        <v>21</v>
      </c>
      <c r="G64" s="5" t="n">
        <v>3111504351</v>
      </c>
      <c r="H64" s="5" t="s">
        <v>21</v>
      </c>
      <c r="I64" s="5" t="s">
        <v>22</v>
      </c>
      <c r="J64" s="5" t="s">
        <v>39</v>
      </c>
      <c r="K64" s="5" t="n">
        <v>4.6</v>
      </c>
      <c r="L64" s="5" t="n">
        <v>2</v>
      </c>
      <c r="M64" s="5" t="n">
        <v>2.2</v>
      </c>
      <c r="N64" s="5" t="s">
        <v>24</v>
      </c>
      <c r="O64" s="5" t="s">
        <v>279</v>
      </c>
      <c r="P64" s="6" t="s">
        <v>50</v>
      </c>
    </row>
    <row r="65" customFormat="false" ht="47.25" hidden="false" customHeight="false" outlineLevel="0" collapsed="false">
      <c r="A65" s="4" t="s">
        <v>280</v>
      </c>
      <c r="B65" s="5" t="s">
        <v>17</v>
      </c>
      <c r="C65" s="5" t="s">
        <v>281</v>
      </c>
      <c r="D65" s="5" t="s">
        <v>282</v>
      </c>
      <c r="E65" s="5" t="s">
        <v>283</v>
      </c>
      <c r="F65" s="5" t="s">
        <v>21</v>
      </c>
      <c r="G65" s="5" t="n">
        <v>3111504351</v>
      </c>
      <c r="H65" s="5" t="s">
        <v>21</v>
      </c>
      <c r="I65" s="5" t="s">
        <v>22</v>
      </c>
      <c r="J65" s="5" t="s">
        <v>39</v>
      </c>
      <c r="K65" s="5" t="n">
        <v>4.6</v>
      </c>
      <c r="L65" s="5" t="n">
        <v>2</v>
      </c>
      <c r="M65" s="5" t="n">
        <v>2.2</v>
      </c>
      <c r="N65" s="5" t="s">
        <v>24</v>
      </c>
      <c r="O65" s="5" t="s">
        <v>279</v>
      </c>
      <c r="P65" s="6" t="s">
        <v>50</v>
      </c>
    </row>
    <row r="66" customFormat="false" ht="47.25" hidden="false" customHeight="false" outlineLevel="0" collapsed="false">
      <c r="A66" s="4" t="s">
        <v>284</v>
      </c>
      <c r="B66" s="5" t="s">
        <v>17</v>
      </c>
      <c r="C66" s="5" t="s">
        <v>285</v>
      </c>
      <c r="D66" s="5" t="s">
        <v>286</v>
      </c>
      <c r="E66" s="5" t="s">
        <v>287</v>
      </c>
      <c r="F66" s="5" t="s">
        <v>21</v>
      </c>
      <c r="G66" s="5" t="n">
        <v>3111504351</v>
      </c>
      <c r="H66" s="5" t="s">
        <v>21</v>
      </c>
      <c r="I66" s="5" t="s">
        <v>22</v>
      </c>
      <c r="J66" s="5" t="s">
        <v>39</v>
      </c>
      <c r="K66" s="5" t="n">
        <v>1</v>
      </c>
      <c r="L66" s="5" t="n">
        <v>1</v>
      </c>
      <c r="M66" s="5" t="n">
        <v>1.1</v>
      </c>
      <c r="N66" s="5" t="s">
        <v>24</v>
      </c>
      <c r="O66" s="5" t="s">
        <v>44</v>
      </c>
      <c r="P66" s="6" t="n">
        <v>1.1</v>
      </c>
    </row>
    <row r="67" customFormat="false" ht="47.25" hidden="false" customHeight="false" outlineLevel="0" collapsed="false">
      <c r="A67" s="4" t="s">
        <v>288</v>
      </c>
      <c r="B67" s="5" t="s">
        <v>17</v>
      </c>
      <c r="C67" s="5" t="s">
        <v>289</v>
      </c>
      <c r="D67" s="5" t="s">
        <v>290</v>
      </c>
      <c r="E67" s="5" t="s">
        <v>291</v>
      </c>
      <c r="F67" s="5" t="s">
        <v>21</v>
      </c>
      <c r="G67" s="5" t="n">
        <v>3111504351</v>
      </c>
      <c r="H67" s="5" t="s">
        <v>21</v>
      </c>
      <c r="I67" s="5" t="s">
        <v>22</v>
      </c>
      <c r="J67" s="5" t="s">
        <v>39</v>
      </c>
      <c r="K67" s="5" t="n">
        <v>4.6</v>
      </c>
      <c r="L67" s="5" t="n">
        <v>2</v>
      </c>
      <c r="M67" s="5" t="n">
        <v>2.2</v>
      </c>
      <c r="N67" s="5" t="s">
        <v>24</v>
      </c>
      <c r="O67" s="5" t="s">
        <v>279</v>
      </c>
      <c r="P67" s="6" t="s">
        <v>50</v>
      </c>
    </row>
    <row r="68" customFormat="false" ht="47.25" hidden="false" customHeight="false" outlineLevel="0" collapsed="false">
      <c r="A68" s="4" t="s">
        <v>292</v>
      </c>
      <c r="B68" s="5" t="s">
        <v>17</v>
      </c>
      <c r="C68" s="5" t="s">
        <v>293</v>
      </c>
      <c r="D68" s="5" t="s">
        <v>294</v>
      </c>
      <c r="E68" s="5" t="s">
        <v>295</v>
      </c>
      <c r="F68" s="5" t="s">
        <v>21</v>
      </c>
      <c r="G68" s="5" t="n">
        <v>3111504351</v>
      </c>
      <c r="H68" s="5" t="s">
        <v>21</v>
      </c>
      <c r="I68" s="5" t="s">
        <v>22</v>
      </c>
      <c r="J68" s="5" t="s">
        <v>39</v>
      </c>
      <c r="K68" s="5" t="n">
        <v>1</v>
      </c>
      <c r="L68" s="5" t="n">
        <v>1</v>
      </c>
      <c r="M68" s="5" t="n">
        <v>1.1</v>
      </c>
      <c r="N68" s="5" t="s">
        <v>34</v>
      </c>
      <c r="O68" s="5" t="s">
        <v>25</v>
      </c>
      <c r="P68" s="6" t="n">
        <v>1.1</v>
      </c>
    </row>
    <row r="69" customFormat="false" ht="47.25" hidden="false" customHeight="false" outlineLevel="0" collapsed="false">
      <c r="A69" s="4" t="s">
        <v>296</v>
      </c>
      <c r="B69" s="5" t="s">
        <v>17</v>
      </c>
      <c r="C69" s="5" t="s">
        <v>297</v>
      </c>
      <c r="D69" s="5" t="s">
        <v>298</v>
      </c>
      <c r="E69" s="5" t="s">
        <v>299</v>
      </c>
      <c r="F69" s="5" t="s">
        <v>21</v>
      </c>
      <c r="G69" s="5" t="n">
        <v>3111504351</v>
      </c>
      <c r="H69" s="5" t="s">
        <v>21</v>
      </c>
      <c r="I69" s="5" t="s">
        <v>22</v>
      </c>
      <c r="J69" s="5" t="s">
        <v>39</v>
      </c>
      <c r="K69" s="5" t="n">
        <v>1</v>
      </c>
      <c r="L69" s="5" t="n">
        <v>1</v>
      </c>
      <c r="M69" s="5" t="n">
        <v>1.1</v>
      </c>
      <c r="N69" s="5" t="s">
        <v>34</v>
      </c>
      <c r="O69" s="5" t="s">
        <v>25</v>
      </c>
      <c r="P69" s="6" t="n">
        <v>1.1</v>
      </c>
    </row>
    <row r="70" customFormat="false" ht="47.25" hidden="false" customHeight="false" outlineLevel="0" collapsed="false">
      <c r="A70" s="4" t="s">
        <v>300</v>
      </c>
      <c r="B70" s="5" t="s">
        <v>17</v>
      </c>
      <c r="C70" s="5" t="s">
        <v>301</v>
      </c>
      <c r="D70" s="5" t="s">
        <v>302</v>
      </c>
      <c r="E70" s="5" t="s">
        <v>303</v>
      </c>
      <c r="F70" s="5" t="s">
        <v>21</v>
      </c>
      <c r="G70" s="5" t="n">
        <v>3111504351</v>
      </c>
      <c r="H70" s="5" t="s">
        <v>21</v>
      </c>
      <c r="I70" s="5" t="s">
        <v>22</v>
      </c>
      <c r="J70" s="5" t="s">
        <v>39</v>
      </c>
      <c r="K70" s="5" t="n">
        <v>1</v>
      </c>
      <c r="L70" s="5" t="n">
        <v>1</v>
      </c>
      <c r="M70" s="5" t="n">
        <v>1.1</v>
      </c>
      <c r="N70" s="5" t="s">
        <v>34</v>
      </c>
      <c r="O70" s="5" t="s">
        <v>25</v>
      </c>
      <c r="P70" s="6" t="n">
        <v>1.1</v>
      </c>
    </row>
    <row r="71" customFormat="false" ht="47.25" hidden="false" customHeight="false" outlineLevel="0" collapsed="false">
      <c r="A71" s="4" t="s">
        <v>304</v>
      </c>
      <c r="B71" s="5" t="s">
        <v>17</v>
      </c>
      <c r="C71" s="5" t="s">
        <v>305</v>
      </c>
      <c r="D71" s="5" t="s">
        <v>306</v>
      </c>
      <c r="E71" s="5" t="s">
        <v>307</v>
      </c>
      <c r="F71" s="5" t="s">
        <v>21</v>
      </c>
      <c r="G71" s="5" t="n">
        <v>3111504351</v>
      </c>
      <c r="H71" s="5" t="s">
        <v>21</v>
      </c>
      <c r="I71" s="5" t="s">
        <v>22</v>
      </c>
      <c r="J71" s="5" t="s">
        <v>39</v>
      </c>
      <c r="K71" s="5" t="n">
        <v>1</v>
      </c>
      <c r="L71" s="5" t="n">
        <v>1</v>
      </c>
      <c r="M71" s="5" t="n">
        <v>1.1</v>
      </c>
      <c r="N71" s="5" t="s">
        <v>34</v>
      </c>
      <c r="O71" s="5" t="s">
        <v>25</v>
      </c>
      <c r="P71" s="6" t="n">
        <v>1.1</v>
      </c>
    </row>
    <row r="72" customFormat="false" ht="47.25" hidden="false" customHeight="false" outlineLevel="0" collapsed="false">
      <c r="A72" s="4" t="s">
        <v>308</v>
      </c>
      <c r="B72" s="5" t="s">
        <v>17</v>
      </c>
      <c r="C72" s="5" t="s">
        <v>309</v>
      </c>
      <c r="D72" s="5" t="s">
        <v>310</v>
      </c>
      <c r="E72" s="5" t="s">
        <v>311</v>
      </c>
      <c r="F72" s="5" t="s">
        <v>21</v>
      </c>
      <c r="G72" s="5" t="n">
        <v>3111504351</v>
      </c>
      <c r="H72" s="5" t="s">
        <v>21</v>
      </c>
      <c r="I72" s="5" t="s">
        <v>22</v>
      </c>
      <c r="J72" s="5" t="s">
        <v>39</v>
      </c>
      <c r="K72" s="5" t="n">
        <v>1</v>
      </c>
      <c r="L72" s="5" t="n">
        <v>1</v>
      </c>
      <c r="M72" s="5" t="n">
        <v>1.1</v>
      </c>
      <c r="N72" s="5" t="s">
        <v>24</v>
      </c>
      <c r="O72" s="5" t="s">
        <v>44</v>
      </c>
      <c r="P72" s="6" t="n">
        <v>1.1</v>
      </c>
    </row>
    <row r="73" customFormat="false" ht="47.25" hidden="false" customHeight="false" outlineLevel="0" collapsed="false">
      <c r="A73" s="4" t="s">
        <v>312</v>
      </c>
      <c r="B73" s="5" t="s">
        <v>17</v>
      </c>
      <c r="C73" s="5" t="s">
        <v>313</v>
      </c>
      <c r="D73" s="5" t="s">
        <v>314</v>
      </c>
      <c r="E73" s="5" t="s">
        <v>315</v>
      </c>
      <c r="F73" s="5" t="s">
        <v>21</v>
      </c>
      <c r="G73" s="5" t="n">
        <v>3111504351</v>
      </c>
      <c r="H73" s="5" t="s">
        <v>21</v>
      </c>
      <c r="I73" s="5" t="s">
        <v>22</v>
      </c>
      <c r="J73" s="5" t="s">
        <v>39</v>
      </c>
      <c r="K73" s="5" t="n">
        <v>1</v>
      </c>
      <c r="L73" s="5" t="n">
        <v>1</v>
      </c>
      <c r="M73" s="5" t="n">
        <v>1.1</v>
      </c>
      <c r="N73" s="5" t="s">
        <v>24</v>
      </c>
      <c r="O73" s="5" t="s">
        <v>44</v>
      </c>
      <c r="P73" s="6" t="n">
        <v>1.1</v>
      </c>
    </row>
    <row r="74" customFormat="false" ht="47.25" hidden="false" customHeight="false" outlineLevel="0" collapsed="false">
      <c r="A74" s="4" t="s">
        <v>316</v>
      </c>
      <c r="B74" s="5" t="s">
        <v>17</v>
      </c>
      <c r="C74" s="5" t="s">
        <v>317</v>
      </c>
      <c r="D74" s="5" t="s">
        <v>318</v>
      </c>
      <c r="E74" s="5" t="s">
        <v>319</v>
      </c>
      <c r="F74" s="5" t="s">
        <v>21</v>
      </c>
      <c r="G74" s="5" t="n">
        <v>3111504351</v>
      </c>
      <c r="H74" s="5" t="s">
        <v>21</v>
      </c>
      <c r="I74" s="5" t="s">
        <v>22</v>
      </c>
      <c r="J74" s="5" t="s">
        <v>39</v>
      </c>
      <c r="K74" s="5" t="n">
        <v>1</v>
      </c>
      <c r="L74" s="5" t="n">
        <v>1</v>
      </c>
      <c r="M74" s="5" t="n">
        <v>1.1</v>
      </c>
      <c r="N74" s="5" t="s">
        <v>34</v>
      </c>
      <c r="O74" s="5" t="s">
        <v>25</v>
      </c>
      <c r="P74" s="6" t="n">
        <v>1.1</v>
      </c>
    </row>
    <row r="75" customFormat="false" ht="47.25" hidden="false" customHeight="false" outlineLevel="0" collapsed="false">
      <c r="A75" s="4" t="s">
        <v>320</v>
      </c>
      <c r="B75" s="5" t="s">
        <v>17</v>
      </c>
      <c r="C75" s="5" t="s">
        <v>321</v>
      </c>
      <c r="D75" s="5" t="s">
        <v>322</v>
      </c>
      <c r="E75" s="5" t="s">
        <v>323</v>
      </c>
      <c r="F75" s="5" t="s">
        <v>21</v>
      </c>
      <c r="G75" s="5" t="n">
        <v>3111504351</v>
      </c>
      <c r="H75" s="5" t="s">
        <v>21</v>
      </c>
      <c r="I75" s="5" t="s">
        <v>22</v>
      </c>
      <c r="J75" s="5" t="s">
        <v>39</v>
      </c>
      <c r="K75" s="5" t="n">
        <v>1</v>
      </c>
      <c r="L75" s="5" t="n">
        <v>1</v>
      </c>
      <c r="M75" s="5" t="n">
        <v>1.1</v>
      </c>
      <c r="N75" s="5" t="s">
        <v>24</v>
      </c>
      <c r="O75" s="5" t="s">
        <v>44</v>
      </c>
      <c r="P75" s="6" t="n">
        <v>1.1</v>
      </c>
    </row>
    <row r="76" customFormat="false" ht="47.25" hidden="false" customHeight="false" outlineLevel="0" collapsed="false">
      <c r="A76" s="4" t="s">
        <v>324</v>
      </c>
      <c r="B76" s="5" t="s">
        <v>17</v>
      </c>
      <c r="C76" s="5" t="s">
        <v>325</v>
      </c>
      <c r="D76" s="5" t="s">
        <v>326</v>
      </c>
      <c r="E76" s="5" t="s">
        <v>327</v>
      </c>
      <c r="F76" s="5" t="s">
        <v>21</v>
      </c>
      <c r="G76" s="5" t="n">
        <v>3111504351</v>
      </c>
      <c r="H76" s="5" t="s">
        <v>21</v>
      </c>
      <c r="I76" s="5" t="s">
        <v>22</v>
      </c>
      <c r="J76" s="5" t="s">
        <v>39</v>
      </c>
      <c r="K76" s="5" t="n">
        <v>4.6</v>
      </c>
      <c r="L76" s="5" t="n">
        <v>2</v>
      </c>
      <c r="M76" s="5" t="n">
        <v>2.2</v>
      </c>
      <c r="N76" s="5" t="s">
        <v>24</v>
      </c>
      <c r="O76" s="5" t="s">
        <v>49</v>
      </c>
      <c r="P76" s="6" t="s">
        <v>50</v>
      </c>
    </row>
    <row r="77" customFormat="false" ht="47.25" hidden="false" customHeight="false" outlineLevel="0" collapsed="false">
      <c r="A77" s="4" t="s">
        <v>328</v>
      </c>
      <c r="B77" s="5" t="s">
        <v>17</v>
      </c>
      <c r="C77" s="5" t="s">
        <v>329</v>
      </c>
      <c r="D77" s="5" t="s">
        <v>330</v>
      </c>
      <c r="E77" s="5" t="s">
        <v>331</v>
      </c>
      <c r="F77" s="5" t="s">
        <v>21</v>
      </c>
      <c r="G77" s="5" t="n">
        <v>3111504351</v>
      </c>
      <c r="H77" s="5" t="s">
        <v>21</v>
      </c>
      <c r="I77" s="5" t="s">
        <v>22</v>
      </c>
      <c r="J77" s="5" t="s">
        <v>39</v>
      </c>
      <c r="K77" s="5" t="n">
        <v>1</v>
      </c>
      <c r="L77" s="5" t="n">
        <v>1</v>
      </c>
      <c r="M77" s="5" t="n">
        <v>1.1</v>
      </c>
      <c r="N77" s="5" t="s">
        <v>24</v>
      </c>
      <c r="O77" s="5" t="s">
        <v>44</v>
      </c>
      <c r="P77" s="6" t="n">
        <v>1.1</v>
      </c>
    </row>
    <row r="78" customFormat="false" ht="47.25" hidden="false" customHeight="false" outlineLevel="0" collapsed="false">
      <c r="A78" s="4" t="s">
        <v>332</v>
      </c>
      <c r="B78" s="5" t="s">
        <v>17</v>
      </c>
      <c r="C78" s="5" t="s">
        <v>333</v>
      </c>
      <c r="D78" s="5" t="s">
        <v>334</v>
      </c>
      <c r="E78" s="5" t="s">
        <v>335</v>
      </c>
      <c r="F78" s="5" t="s">
        <v>21</v>
      </c>
      <c r="G78" s="5" t="n">
        <v>3111504351</v>
      </c>
      <c r="H78" s="5" t="s">
        <v>21</v>
      </c>
      <c r="I78" s="5" t="s">
        <v>22</v>
      </c>
      <c r="J78" s="5" t="s">
        <v>39</v>
      </c>
      <c r="K78" s="5" t="n">
        <v>4.6</v>
      </c>
      <c r="L78" s="5" t="n">
        <v>2</v>
      </c>
      <c r="M78" s="5" t="n">
        <v>2.2</v>
      </c>
      <c r="N78" s="5" t="s">
        <v>24</v>
      </c>
      <c r="O78" s="5" t="s">
        <v>49</v>
      </c>
      <c r="P78" s="6" t="s">
        <v>50</v>
      </c>
    </row>
    <row r="79" customFormat="false" ht="47.25" hidden="false" customHeight="false" outlineLevel="0" collapsed="false">
      <c r="A79" s="4" t="s">
        <v>336</v>
      </c>
      <c r="B79" s="5" t="s">
        <v>17</v>
      </c>
      <c r="C79" s="5" t="s">
        <v>337</v>
      </c>
      <c r="D79" s="5" t="s">
        <v>338</v>
      </c>
      <c r="E79" s="5" t="s">
        <v>339</v>
      </c>
      <c r="F79" s="5" t="s">
        <v>21</v>
      </c>
      <c r="G79" s="5" t="n">
        <v>3111504351</v>
      </c>
      <c r="H79" s="5" t="s">
        <v>21</v>
      </c>
      <c r="I79" s="5" t="s">
        <v>22</v>
      </c>
      <c r="J79" s="5" t="s">
        <v>39</v>
      </c>
      <c r="K79" s="5" t="n">
        <v>1</v>
      </c>
      <c r="L79" s="5" t="n">
        <v>1</v>
      </c>
      <c r="M79" s="5" t="n">
        <v>1.1</v>
      </c>
      <c r="N79" s="5" t="s">
        <v>24</v>
      </c>
      <c r="O79" s="5" t="s">
        <v>44</v>
      </c>
      <c r="P79" s="6" t="n">
        <v>1.1</v>
      </c>
    </row>
    <row r="80" customFormat="false" ht="47.25" hidden="false" customHeight="false" outlineLevel="0" collapsed="false">
      <c r="A80" s="4" t="s">
        <v>340</v>
      </c>
      <c r="B80" s="5" t="s">
        <v>17</v>
      </c>
      <c r="C80" s="5" t="s">
        <v>341</v>
      </c>
      <c r="D80" s="5" t="s">
        <v>342</v>
      </c>
      <c r="E80" s="5" t="s">
        <v>343</v>
      </c>
      <c r="F80" s="5" t="s">
        <v>21</v>
      </c>
      <c r="G80" s="5" t="n">
        <v>3111504351</v>
      </c>
      <c r="H80" s="5" t="s">
        <v>21</v>
      </c>
      <c r="I80" s="5" t="s">
        <v>22</v>
      </c>
      <c r="J80" s="5" t="s">
        <v>39</v>
      </c>
      <c r="K80" s="5" t="n">
        <v>1</v>
      </c>
      <c r="L80" s="5" t="n">
        <v>1</v>
      </c>
      <c r="M80" s="5" t="n">
        <v>1.1</v>
      </c>
      <c r="N80" s="5" t="s">
        <v>34</v>
      </c>
      <c r="O80" s="5" t="s">
        <v>25</v>
      </c>
      <c r="P80" s="6" t="n">
        <v>1.1</v>
      </c>
    </row>
    <row r="81" customFormat="false" ht="47.25" hidden="false" customHeight="false" outlineLevel="0" collapsed="false">
      <c r="A81" s="4" t="s">
        <v>344</v>
      </c>
      <c r="B81" s="5" t="s">
        <v>17</v>
      </c>
      <c r="C81" s="5" t="s">
        <v>345</v>
      </c>
      <c r="D81" s="5" t="s">
        <v>346</v>
      </c>
      <c r="E81" s="5" t="s">
        <v>347</v>
      </c>
      <c r="F81" s="5" t="s">
        <v>21</v>
      </c>
      <c r="G81" s="5" t="n">
        <v>3111504351</v>
      </c>
      <c r="H81" s="5" t="s">
        <v>21</v>
      </c>
      <c r="I81" s="5" t="s">
        <v>22</v>
      </c>
      <c r="J81" s="5" t="s">
        <v>39</v>
      </c>
      <c r="K81" s="5" t="n">
        <v>1</v>
      </c>
      <c r="L81" s="5" t="n">
        <v>1</v>
      </c>
      <c r="M81" s="5" t="n">
        <v>1.1</v>
      </c>
      <c r="N81" s="5" t="s">
        <v>24</v>
      </c>
      <c r="O81" s="5" t="s">
        <v>44</v>
      </c>
      <c r="P81" s="6" t="n">
        <v>1.1</v>
      </c>
    </row>
    <row r="82" customFormat="false" ht="47.25" hidden="false" customHeight="false" outlineLevel="0" collapsed="false">
      <c r="A82" s="4" t="s">
        <v>348</v>
      </c>
      <c r="B82" s="5" t="s">
        <v>17</v>
      </c>
      <c r="C82" s="5" t="s">
        <v>349</v>
      </c>
      <c r="D82" s="5" t="s">
        <v>350</v>
      </c>
      <c r="E82" s="5" t="s">
        <v>351</v>
      </c>
      <c r="F82" s="5" t="s">
        <v>21</v>
      </c>
      <c r="G82" s="5" t="n">
        <v>3111504351</v>
      </c>
      <c r="H82" s="5" t="s">
        <v>21</v>
      </c>
      <c r="I82" s="5" t="s">
        <v>22</v>
      </c>
      <c r="J82" s="5" t="s">
        <v>39</v>
      </c>
      <c r="K82" s="5" t="n">
        <v>1</v>
      </c>
      <c r="L82" s="5" t="n">
        <v>1</v>
      </c>
      <c r="M82" s="5" t="n">
        <v>1.1</v>
      </c>
      <c r="N82" s="5" t="s">
        <v>34</v>
      </c>
      <c r="O82" s="5" t="s">
        <v>25</v>
      </c>
      <c r="P82" s="6" t="n">
        <v>1.1</v>
      </c>
    </row>
    <row r="83" customFormat="false" ht="47.25" hidden="false" customHeight="false" outlineLevel="0" collapsed="false">
      <c r="A83" s="4" t="s">
        <v>352</v>
      </c>
      <c r="B83" s="5" t="s">
        <v>17</v>
      </c>
      <c r="C83" s="5" t="s">
        <v>353</v>
      </c>
      <c r="D83" s="5" t="s">
        <v>354</v>
      </c>
      <c r="E83" s="5" t="s">
        <v>355</v>
      </c>
      <c r="F83" s="5" t="s">
        <v>21</v>
      </c>
      <c r="G83" s="5" t="n">
        <v>3111504351</v>
      </c>
      <c r="H83" s="5" t="s">
        <v>21</v>
      </c>
      <c r="I83" s="5" t="s">
        <v>22</v>
      </c>
      <c r="J83" s="5" t="s">
        <v>39</v>
      </c>
      <c r="K83" s="5" t="n">
        <v>1</v>
      </c>
      <c r="L83" s="5" t="n">
        <v>1</v>
      </c>
      <c r="M83" s="5" t="n">
        <v>1.1</v>
      </c>
      <c r="N83" s="5" t="s">
        <v>24</v>
      </c>
      <c r="O83" s="5" t="s">
        <v>44</v>
      </c>
      <c r="P83" s="6" t="n">
        <v>1.1</v>
      </c>
    </row>
    <row r="84" customFormat="false" ht="47.25" hidden="false" customHeight="false" outlineLevel="0" collapsed="false">
      <c r="A84" s="4" t="s">
        <v>356</v>
      </c>
      <c r="B84" s="5" t="s">
        <v>17</v>
      </c>
      <c r="C84" s="5" t="s">
        <v>357</v>
      </c>
      <c r="D84" s="5" t="s">
        <v>358</v>
      </c>
      <c r="E84" s="5" t="s">
        <v>359</v>
      </c>
      <c r="F84" s="5" t="s">
        <v>21</v>
      </c>
      <c r="G84" s="5" t="n">
        <v>3111504351</v>
      </c>
      <c r="H84" s="5" t="s">
        <v>21</v>
      </c>
      <c r="I84" s="5" t="s">
        <v>22</v>
      </c>
      <c r="J84" s="5" t="s">
        <v>39</v>
      </c>
      <c r="K84" s="5" t="n">
        <v>1</v>
      </c>
      <c r="L84" s="5" t="n">
        <v>1</v>
      </c>
      <c r="M84" s="5" t="n">
        <v>1.1</v>
      </c>
      <c r="N84" s="5" t="s">
        <v>24</v>
      </c>
      <c r="O84" s="5" t="s">
        <v>44</v>
      </c>
      <c r="P84" s="6" t="n">
        <v>1.1</v>
      </c>
    </row>
    <row r="85" customFormat="false" ht="47.25" hidden="false" customHeight="false" outlineLevel="0" collapsed="false">
      <c r="A85" s="4" t="s">
        <v>360</v>
      </c>
      <c r="B85" s="5" t="s">
        <v>17</v>
      </c>
      <c r="C85" s="5" t="s">
        <v>361</v>
      </c>
      <c r="D85" s="5" t="s">
        <v>362</v>
      </c>
      <c r="E85" s="5" t="s">
        <v>363</v>
      </c>
      <c r="F85" s="5" t="s">
        <v>21</v>
      </c>
      <c r="G85" s="5" t="n">
        <v>3111504351</v>
      </c>
      <c r="H85" s="5" t="s">
        <v>21</v>
      </c>
      <c r="I85" s="5" t="s">
        <v>22</v>
      </c>
      <c r="J85" s="5" t="s">
        <v>39</v>
      </c>
      <c r="K85" s="5" t="n">
        <v>1</v>
      </c>
      <c r="L85" s="5" t="n">
        <v>1</v>
      </c>
      <c r="M85" s="5" t="n">
        <v>1.1</v>
      </c>
      <c r="N85" s="5" t="s">
        <v>24</v>
      </c>
      <c r="O85" s="5" t="s">
        <v>44</v>
      </c>
      <c r="P85" s="6" t="n">
        <v>1.1</v>
      </c>
    </row>
    <row r="86" customFormat="false" ht="47.25" hidden="false" customHeight="false" outlineLevel="0" collapsed="false">
      <c r="A86" s="4" t="s">
        <v>364</v>
      </c>
      <c r="B86" s="5" t="s">
        <v>17</v>
      </c>
      <c r="C86" s="5" t="s">
        <v>365</v>
      </c>
      <c r="D86" s="5" t="s">
        <v>366</v>
      </c>
      <c r="E86" s="5" t="s">
        <v>367</v>
      </c>
      <c r="F86" s="5" t="s">
        <v>21</v>
      </c>
      <c r="G86" s="5" t="n">
        <v>3111504351</v>
      </c>
      <c r="H86" s="5" t="s">
        <v>21</v>
      </c>
      <c r="I86" s="5" t="s">
        <v>22</v>
      </c>
      <c r="J86" s="5" t="s">
        <v>39</v>
      </c>
      <c r="K86" s="5" t="n">
        <v>1</v>
      </c>
      <c r="L86" s="5" t="n">
        <v>1</v>
      </c>
      <c r="M86" s="5" t="n">
        <v>1.1</v>
      </c>
      <c r="N86" s="5" t="s">
        <v>24</v>
      </c>
      <c r="O86" s="5" t="s">
        <v>44</v>
      </c>
      <c r="P86" s="6" t="n">
        <v>1.1</v>
      </c>
    </row>
    <row r="87" customFormat="false" ht="47.25" hidden="false" customHeight="false" outlineLevel="0" collapsed="false">
      <c r="A87" s="4" t="s">
        <v>368</v>
      </c>
      <c r="B87" s="5" t="s">
        <v>17</v>
      </c>
      <c r="C87" s="5" t="s">
        <v>369</v>
      </c>
      <c r="D87" s="5" t="s">
        <v>370</v>
      </c>
      <c r="E87" s="5" t="s">
        <v>371</v>
      </c>
      <c r="F87" s="5" t="s">
        <v>21</v>
      </c>
      <c r="G87" s="5" t="n">
        <v>3111504351</v>
      </c>
      <c r="H87" s="5" t="s">
        <v>21</v>
      </c>
      <c r="I87" s="5" t="s">
        <v>22</v>
      </c>
      <c r="J87" s="5" t="s">
        <v>39</v>
      </c>
      <c r="K87" s="5" t="n">
        <v>1</v>
      </c>
      <c r="L87" s="5" t="n">
        <v>1</v>
      </c>
      <c r="M87" s="5" t="n">
        <v>1.1</v>
      </c>
      <c r="N87" s="5" t="s">
        <v>24</v>
      </c>
      <c r="O87" s="5" t="s">
        <v>44</v>
      </c>
      <c r="P87" s="6" t="n">
        <v>1.1</v>
      </c>
    </row>
    <row r="88" customFormat="false" ht="47.25" hidden="false" customHeight="false" outlineLevel="0" collapsed="false">
      <c r="A88" s="4" t="s">
        <v>372</v>
      </c>
      <c r="B88" s="5" t="s">
        <v>17</v>
      </c>
      <c r="C88" s="5" t="s">
        <v>373</v>
      </c>
      <c r="D88" s="5" t="s">
        <v>374</v>
      </c>
      <c r="E88" s="5" t="s">
        <v>375</v>
      </c>
      <c r="F88" s="5" t="s">
        <v>21</v>
      </c>
      <c r="G88" s="5" t="n">
        <v>3111504351</v>
      </c>
      <c r="H88" s="5" t="s">
        <v>21</v>
      </c>
      <c r="I88" s="5" t="s">
        <v>22</v>
      </c>
      <c r="J88" s="5" t="s">
        <v>39</v>
      </c>
      <c r="K88" s="5" t="n">
        <v>4.6</v>
      </c>
      <c r="L88" s="5" t="n">
        <v>2</v>
      </c>
      <c r="M88" s="5" t="n">
        <v>2.2</v>
      </c>
      <c r="N88" s="5" t="s">
        <v>24</v>
      </c>
      <c r="O88" s="5" t="s">
        <v>49</v>
      </c>
      <c r="P88" s="6" t="s">
        <v>50</v>
      </c>
    </row>
    <row r="89" customFormat="false" ht="47.25" hidden="false" customHeight="false" outlineLevel="0" collapsed="false">
      <c r="A89" s="4" t="s">
        <v>376</v>
      </c>
      <c r="B89" s="5" t="s">
        <v>17</v>
      </c>
      <c r="C89" s="5" t="s">
        <v>377</v>
      </c>
      <c r="D89" s="5" t="s">
        <v>378</v>
      </c>
      <c r="E89" s="5" t="s">
        <v>379</v>
      </c>
      <c r="F89" s="5" t="s">
        <v>21</v>
      </c>
      <c r="G89" s="5" t="n">
        <v>3111504351</v>
      </c>
      <c r="H89" s="5" t="s">
        <v>21</v>
      </c>
      <c r="I89" s="5" t="s">
        <v>22</v>
      </c>
      <c r="J89" s="5" t="s">
        <v>39</v>
      </c>
      <c r="K89" s="5" t="n">
        <v>1</v>
      </c>
      <c r="L89" s="5" t="n">
        <v>1</v>
      </c>
      <c r="M89" s="5" t="n">
        <v>1.1</v>
      </c>
      <c r="N89" s="5" t="s">
        <v>24</v>
      </c>
      <c r="O89" s="5" t="s">
        <v>44</v>
      </c>
      <c r="P89" s="6" t="n">
        <v>1.1</v>
      </c>
    </row>
    <row r="90" customFormat="false" ht="47.25" hidden="false" customHeight="false" outlineLevel="0" collapsed="false">
      <c r="A90" s="4" t="s">
        <v>380</v>
      </c>
      <c r="B90" s="5" t="s">
        <v>17</v>
      </c>
      <c r="C90" s="5" t="s">
        <v>381</v>
      </c>
      <c r="D90" s="5" t="s">
        <v>382</v>
      </c>
      <c r="E90" s="5" t="s">
        <v>383</v>
      </c>
      <c r="F90" s="5" t="s">
        <v>21</v>
      </c>
      <c r="G90" s="5" t="n">
        <v>3111504351</v>
      </c>
      <c r="H90" s="5" t="s">
        <v>21</v>
      </c>
      <c r="I90" s="5" t="s">
        <v>22</v>
      </c>
      <c r="J90" s="5" t="s">
        <v>39</v>
      </c>
      <c r="K90" s="5" t="n">
        <v>1</v>
      </c>
      <c r="L90" s="5" t="n">
        <v>1</v>
      </c>
      <c r="M90" s="5" t="n">
        <v>1.1</v>
      </c>
      <c r="N90" s="5" t="s">
        <v>24</v>
      </c>
      <c r="O90" s="5" t="s">
        <v>44</v>
      </c>
      <c r="P90" s="6" t="n">
        <v>1.1</v>
      </c>
    </row>
    <row r="91" customFormat="false" ht="47.25" hidden="false" customHeight="false" outlineLevel="0" collapsed="false">
      <c r="A91" s="4" t="s">
        <v>384</v>
      </c>
      <c r="B91" s="5" t="s">
        <v>17</v>
      </c>
      <c r="C91" s="5" t="s">
        <v>385</v>
      </c>
      <c r="D91" s="5" t="s">
        <v>386</v>
      </c>
      <c r="E91" s="5" t="s">
        <v>387</v>
      </c>
      <c r="F91" s="5" t="s">
        <v>21</v>
      </c>
      <c r="G91" s="5" t="n">
        <v>3111504351</v>
      </c>
      <c r="H91" s="5" t="s">
        <v>21</v>
      </c>
      <c r="I91" s="5" t="s">
        <v>22</v>
      </c>
      <c r="J91" s="5" t="s">
        <v>39</v>
      </c>
      <c r="K91" s="5" t="n">
        <v>1</v>
      </c>
      <c r="L91" s="5" t="n">
        <v>1</v>
      </c>
      <c r="M91" s="5" t="n">
        <v>1.1</v>
      </c>
      <c r="N91" s="5" t="s">
        <v>24</v>
      </c>
      <c r="O91" s="5" t="s">
        <v>44</v>
      </c>
      <c r="P91" s="6" t="n">
        <v>1.1</v>
      </c>
    </row>
    <row r="92" customFormat="false" ht="47.25" hidden="false" customHeight="false" outlineLevel="0" collapsed="false">
      <c r="A92" s="4" t="s">
        <v>388</v>
      </c>
      <c r="B92" s="5" t="s">
        <v>17</v>
      </c>
      <c r="C92" s="5" t="s">
        <v>389</v>
      </c>
      <c r="D92" s="5" t="s">
        <v>390</v>
      </c>
      <c r="E92" s="5" t="s">
        <v>391</v>
      </c>
      <c r="F92" s="5" t="s">
        <v>21</v>
      </c>
      <c r="G92" s="5" t="n">
        <v>3111504351</v>
      </c>
      <c r="H92" s="5" t="s">
        <v>21</v>
      </c>
      <c r="I92" s="5" t="s">
        <v>22</v>
      </c>
      <c r="J92" s="5" t="s">
        <v>39</v>
      </c>
      <c r="K92" s="5" t="n">
        <v>1</v>
      </c>
      <c r="L92" s="5" t="n">
        <v>1</v>
      </c>
      <c r="M92" s="5" t="n">
        <v>1.1</v>
      </c>
      <c r="N92" s="5" t="s">
        <v>24</v>
      </c>
      <c r="O92" s="5" t="s">
        <v>44</v>
      </c>
      <c r="P92" s="6" t="n">
        <v>1.1</v>
      </c>
    </row>
    <row r="93" customFormat="false" ht="47.25" hidden="false" customHeight="false" outlineLevel="0" collapsed="false">
      <c r="A93" s="4" t="s">
        <v>392</v>
      </c>
      <c r="B93" s="5" t="s">
        <v>17</v>
      </c>
      <c r="C93" s="5" t="s">
        <v>393</v>
      </c>
      <c r="D93" s="5" t="s">
        <v>394</v>
      </c>
      <c r="E93" s="5" t="s">
        <v>395</v>
      </c>
      <c r="F93" s="5" t="s">
        <v>21</v>
      </c>
      <c r="G93" s="5" t="n">
        <v>3111504351</v>
      </c>
      <c r="H93" s="5" t="s">
        <v>21</v>
      </c>
      <c r="I93" s="5" t="s">
        <v>22</v>
      </c>
      <c r="J93" s="5" t="s">
        <v>39</v>
      </c>
      <c r="K93" s="5" t="n">
        <v>1</v>
      </c>
      <c r="L93" s="5" t="n">
        <v>1</v>
      </c>
      <c r="M93" s="5" t="n">
        <v>1.1</v>
      </c>
      <c r="N93" s="5" t="s">
        <v>24</v>
      </c>
      <c r="O93" s="5" t="s">
        <v>44</v>
      </c>
      <c r="P93" s="6" t="n">
        <v>1.1</v>
      </c>
    </row>
    <row r="94" customFormat="false" ht="47.25" hidden="false" customHeight="false" outlineLevel="0" collapsed="false">
      <c r="A94" s="4" t="s">
        <v>396</v>
      </c>
      <c r="B94" s="5" t="s">
        <v>17</v>
      </c>
      <c r="C94" s="5" t="s">
        <v>397</v>
      </c>
      <c r="D94" s="5" t="s">
        <v>398</v>
      </c>
      <c r="E94" s="5" t="s">
        <v>399</v>
      </c>
      <c r="F94" s="5" t="s">
        <v>21</v>
      </c>
      <c r="G94" s="5" t="n">
        <v>3111504351</v>
      </c>
      <c r="H94" s="5" t="s">
        <v>21</v>
      </c>
      <c r="I94" s="5" t="s">
        <v>22</v>
      </c>
      <c r="J94" s="5" t="s">
        <v>39</v>
      </c>
      <c r="K94" s="5" t="n">
        <v>1</v>
      </c>
      <c r="L94" s="5" t="n">
        <v>1</v>
      </c>
      <c r="M94" s="5" t="n">
        <v>1.1</v>
      </c>
      <c r="N94" s="5" t="s">
        <v>24</v>
      </c>
      <c r="O94" s="5" t="s">
        <v>44</v>
      </c>
      <c r="P94" s="6" t="n">
        <v>1.1</v>
      </c>
    </row>
    <row r="95" customFormat="false" ht="47.25" hidden="false" customHeight="false" outlineLevel="0" collapsed="false">
      <c r="A95" s="4" t="s">
        <v>400</v>
      </c>
      <c r="B95" s="5" t="s">
        <v>17</v>
      </c>
      <c r="C95" s="5" t="s">
        <v>401</v>
      </c>
      <c r="D95" s="5" t="s">
        <v>402</v>
      </c>
      <c r="E95" s="5" t="s">
        <v>403</v>
      </c>
      <c r="F95" s="5" t="s">
        <v>21</v>
      </c>
      <c r="G95" s="5" t="n">
        <v>3111504351</v>
      </c>
      <c r="H95" s="5" t="s">
        <v>21</v>
      </c>
      <c r="I95" s="5" t="s">
        <v>22</v>
      </c>
      <c r="J95" s="5" t="s">
        <v>39</v>
      </c>
      <c r="K95" s="5" t="n">
        <v>1</v>
      </c>
      <c r="L95" s="5" t="n">
        <v>1</v>
      </c>
      <c r="M95" s="5" t="n">
        <v>1.1</v>
      </c>
      <c r="N95" s="5" t="s">
        <v>24</v>
      </c>
      <c r="O95" s="5" t="s">
        <v>44</v>
      </c>
      <c r="P95" s="6" t="n">
        <v>1.1</v>
      </c>
    </row>
    <row r="96" customFormat="false" ht="47.25" hidden="false" customHeight="false" outlineLevel="0" collapsed="false">
      <c r="A96" s="4" t="s">
        <v>404</v>
      </c>
      <c r="B96" s="5" t="s">
        <v>17</v>
      </c>
      <c r="C96" s="5" t="s">
        <v>405</v>
      </c>
      <c r="D96" s="5" t="s">
        <v>406</v>
      </c>
      <c r="E96" s="5" t="s">
        <v>407</v>
      </c>
      <c r="F96" s="5" t="s">
        <v>21</v>
      </c>
      <c r="G96" s="5" t="n">
        <v>3111504351</v>
      </c>
      <c r="H96" s="5" t="s">
        <v>21</v>
      </c>
      <c r="I96" s="5" t="s">
        <v>22</v>
      </c>
      <c r="J96" s="5" t="s">
        <v>39</v>
      </c>
      <c r="K96" s="5" t="n">
        <v>1</v>
      </c>
      <c r="L96" s="5" t="n">
        <v>1</v>
      </c>
      <c r="M96" s="5" t="n">
        <v>1.1</v>
      </c>
      <c r="N96" s="5" t="s">
        <v>24</v>
      </c>
      <c r="O96" s="5" t="s">
        <v>44</v>
      </c>
      <c r="P96" s="6" t="n">
        <v>1.1</v>
      </c>
    </row>
    <row r="97" customFormat="false" ht="47.25" hidden="false" customHeight="false" outlineLevel="0" collapsed="false">
      <c r="A97" s="4" t="s">
        <v>408</v>
      </c>
      <c r="B97" s="5" t="s">
        <v>17</v>
      </c>
      <c r="C97" s="5" t="s">
        <v>409</v>
      </c>
      <c r="D97" s="5" t="s">
        <v>410</v>
      </c>
      <c r="E97" s="5" t="s">
        <v>411</v>
      </c>
      <c r="F97" s="5" t="s">
        <v>21</v>
      </c>
      <c r="G97" s="5" t="n">
        <v>3111504351</v>
      </c>
      <c r="H97" s="5" t="s">
        <v>21</v>
      </c>
      <c r="I97" s="5" t="s">
        <v>22</v>
      </c>
      <c r="J97" s="5" t="s">
        <v>39</v>
      </c>
      <c r="K97" s="5" t="n">
        <v>1</v>
      </c>
      <c r="L97" s="5" t="n">
        <v>1</v>
      </c>
      <c r="M97" s="5" t="n">
        <v>1.1</v>
      </c>
      <c r="N97" s="5" t="s">
        <v>24</v>
      </c>
      <c r="O97" s="5" t="s">
        <v>44</v>
      </c>
      <c r="P97" s="6" t="n">
        <v>1.1</v>
      </c>
    </row>
    <row r="98" customFormat="false" ht="47.25" hidden="false" customHeight="false" outlineLevel="0" collapsed="false">
      <c r="A98" s="4" t="s">
        <v>412</v>
      </c>
      <c r="B98" s="5" t="s">
        <v>17</v>
      </c>
      <c r="C98" s="5" t="s">
        <v>413</v>
      </c>
      <c r="D98" s="5" t="s">
        <v>414</v>
      </c>
      <c r="E98" s="5" t="s">
        <v>415</v>
      </c>
      <c r="F98" s="5" t="s">
        <v>21</v>
      </c>
      <c r="G98" s="5" t="n">
        <v>3111504351</v>
      </c>
      <c r="H98" s="5" t="s">
        <v>21</v>
      </c>
      <c r="I98" s="5" t="s">
        <v>22</v>
      </c>
      <c r="J98" s="5" t="s">
        <v>39</v>
      </c>
      <c r="K98" s="5" t="n">
        <v>1</v>
      </c>
      <c r="L98" s="5" t="n">
        <v>1</v>
      </c>
      <c r="M98" s="5" t="n">
        <v>1.1</v>
      </c>
      <c r="N98" s="5" t="s">
        <v>24</v>
      </c>
      <c r="O98" s="5" t="s">
        <v>44</v>
      </c>
      <c r="P98" s="6" t="n">
        <v>1.1</v>
      </c>
    </row>
    <row r="99" customFormat="false" ht="47.25" hidden="false" customHeight="false" outlineLevel="0" collapsed="false">
      <c r="A99" s="4" t="s">
        <v>416</v>
      </c>
      <c r="B99" s="5" t="s">
        <v>17</v>
      </c>
      <c r="C99" s="5" t="s">
        <v>417</v>
      </c>
      <c r="D99" s="5" t="s">
        <v>418</v>
      </c>
      <c r="E99" s="5" t="s">
        <v>419</v>
      </c>
      <c r="F99" s="5" t="s">
        <v>21</v>
      </c>
      <c r="G99" s="5" t="n">
        <v>3111504351</v>
      </c>
      <c r="H99" s="5" t="s">
        <v>21</v>
      </c>
      <c r="I99" s="5" t="s">
        <v>22</v>
      </c>
      <c r="J99" s="5" t="s">
        <v>39</v>
      </c>
      <c r="K99" s="5" t="n">
        <v>4.6</v>
      </c>
      <c r="L99" s="5" t="n">
        <v>3</v>
      </c>
      <c r="M99" s="5" t="n">
        <v>3.3</v>
      </c>
      <c r="N99" s="5" t="s">
        <v>24</v>
      </c>
      <c r="O99" s="5" t="s">
        <v>163</v>
      </c>
      <c r="P99" s="6" t="s">
        <v>164</v>
      </c>
    </row>
    <row r="100" customFormat="false" ht="47.25" hidden="false" customHeight="false" outlineLevel="0" collapsed="false">
      <c r="A100" s="4" t="s">
        <v>420</v>
      </c>
      <c r="B100" s="5" t="s">
        <v>17</v>
      </c>
      <c r="C100" s="5" t="s">
        <v>421</v>
      </c>
      <c r="D100" s="5" t="s">
        <v>422</v>
      </c>
      <c r="E100" s="5" t="s">
        <v>423</v>
      </c>
      <c r="F100" s="5" t="s">
        <v>21</v>
      </c>
      <c r="G100" s="5" t="n">
        <v>3111504351</v>
      </c>
      <c r="H100" s="5" t="s">
        <v>21</v>
      </c>
      <c r="I100" s="5" t="s">
        <v>22</v>
      </c>
      <c r="J100" s="5" t="s">
        <v>39</v>
      </c>
      <c r="K100" s="5" t="n">
        <v>1</v>
      </c>
      <c r="L100" s="5" t="n">
        <v>1</v>
      </c>
      <c r="M100" s="5" t="n">
        <v>1.1</v>
      </c>
      <c r="N100" s="5" t="s">
        <v>24</v>
      </c>
      <c r="O100" s="5" t="s">
        <v>44</v>
      </c>
      <c r="P100" s="6" t="n">
        <v>1.1</v>
      </c>
    </row>
    <row r="101" customFormat="false" ht="47.25" hidden="false" customHeight="false" outlineLevel="0" collapsed="false">
      <c r="A101" s="4" t="s">
        <v>424</v>
      </c>
      <c r="B101" s="5" t="s">
        <v>17</v>
      </c>
      <c r="C101" s="5" t="s">
        <v>425</v>
      </c>
      <c r="D101" s="5" t="s">
        <v>426</v>
      </c>
      <c r="E101" s="5" t="s">
        <v>427</v>
      </c>
      <c r="F101" s="5" t="s">
        <v>21</v>
      </c>
      <c r="G101" s="5" t="n">
        <v>3111504351</v>
      </c>
      <c r="H101" s="5" t="s">
        <v>21</v>
      </c>
      <c r="I101" s="5" t="s">
        <v>22</v>
      </c>
      <c r="J101" s="5" t="s">
        <v>39</v>
      </c>
      <c r="K101" s="5" t="n">
        <v>1</v>
      </c>
      <c r="L101" s="5" t="n">
        <v>1</v>
      </c>
      <c r="M101" s="5" t="n">
        <v>1.1</v>
      </c>
      <c r="N101" s="5" t="s">
        <v>24</v>
      </c>
      <c r="O101" s="5" t="s">
        <v>44</v>
      </c>
      <c r="P101" s="6" t="n">
        <v>1.1</v>
      </c>
    </row>
    <row r="102" customFormat="false" ht="47.25" hidden="false" customHeight="false" outlineLevel="0" collapsed="false">
      <c r="A102" s="4" t="s">
        <v>428</v>
      </c>
      <c r="B102" s="5" t="s">
        <v>17</v>
      </c>
      <c r="C102" s="5" t="s">
        <v>429</v>
      </c>
      <c r="D102" s="5" t="s">
        <v>430</v>
      </c>
      <c r="E102" s="5" t="s">
        <v>431</v>
      </c>
      <c r="F102" s="5" t="s">
        <v>21</v>
      </c>
      <c r="G102" s="5" t="n">
        <v>3111504351</v>
      </c>
      <c r="H102" s="5" t="s">
        <v>21</v>
      </c>
      <c r="I102" s="5" t="s">
        <v>22</v>
      </c>
      <c r="J102" s="5" t="s">
        <v>39</v>
      </c>
      <c r="K102" s="5" t="n">
        <v>1</v>
      </c>
      <c r="L102" s="5" t="n">
        <v>1</v>
      </c>
      <c r="M102" s="5" t="n">
        <v>1.1</v>
      </c>
      <c r="N102" s="5" t="s">
        <v>24</v>
      </c>
      <c r="O102" s="5" t="s">
        <v>44</v>
      </c>
      <c r="P102" s="6" t="n">
        <v>1.1</v>
      </c>
    </row>
    <row r="103" customFormat="false" ht="47.25" hidden="false" customHeight="false" outlineLevel="0" collapsed="false">
      <c r="A103" s="4" t="s">
        <v>432</v>
      </c>
      <c r="B103" s="5" t="s">
        <v>17</v>
      </c>
      <c r="C103" s="5" t="s">
        <v>433</v>
      </c>
      <c r="D103" s="5" t="s">
        <v>434</v>
      </c>
      <c r="E103" s="5" t="s">
        <v>435</v>
      </c>
      <c r="F103" s="5" t="s">
        <v>21</v>
      </c>
      <c r="G103" s="5" t="n">
        <v>3111504351</v>
      </c>
      <c r="H103" s="5" t="s">
        <v>21</v>
      </c>
      <c r="I103" s="5" t="s">
        <v>22</v>
      </c>
      <c r="J103" s="5" t="s">
        <v>39</v>
      </c>
      <c r="K103" s="5" t="n">
        <v>1</v>
      </c>
      <c r="L103" s="5" t="n">
        <v>1</v>
      </c>
      <c r="M103" s="5" t="n">
        <v>1.1</v>
      </c>
      <c r="N103" s="5" t="s">
        <v>24</v>
      </c>
      <c r="O103" s="5" t="s">
        <v>44</v>
      </c>
      <c r="P103" s="6" t="n">
        <v>1.1</v>
      </c>
    </row>
    <row r="104" customFormat="false" ht="47.25" hidden="false" customHeight="false" outlineLevel="0" collapsed="false">
      <c r="A104" s="4" t="s">
        <v>436</v>
      </c>
      <c r="B104" s="5" t="s">
        <v>17</v>
      </c>
      <c r="C104" s="5" t="s">
        <v>437</v>
      </c>
      <c r="D104" s="5" t="s">
        <v>438</v>
      </c>
      <c r="E104" s="5" t="s">
        <v>439</v>
      </c>
      <c r="F104" s="5" t="s">
        <v>21</v>
      </c>
      <c r="G104" s="5" t="n">
        <v>3111504351</v>
      </c>
      <c r="H104" s="5" t="s">
        <v>21</v>
      </c>
      <c r="I104" s="5" t="s">
        <v>22</v>
      </c>
      <c r="J104" s="5" t="s">
        <v>39</v>
      </c>
      <c r="K104" s="5" t="n">
        <v>1</v>
      </c>
      <c r="L104" s="5" t="n">
        <v>1</v>
      </c>
      <c r="M104" s="5" t="n">
        <v>1.1</v>
      </c>
      <c r="N104" s="5" t="s">
        <v>24</v>
      </c>
      <c r="O104" s="5" t="s">
        <v>44</v>
      </c>
      <c r="P104" s="6" t="n">
        <v>1.1</v>
      </c>
    </row>
    <row r="105" customFormat="false" ht="63" hidden="false" customHeight="false" outlineLevel="0" collapsed="false">
      <c r="A105" s="4" t="s">
        <v>440</v>
      </c>
      <c r="B105" s="5" t="s">
        <v>17</v>
      </c>
      <c r="C105" s="5" t="s">
        <v>441</v>
      </c>
      <c r="D105" s="5" t="s">
        <v>442</v>
      </c>
      <c r="E105" s="5" t="s">
        <v>443</v>
      </c>
      <c r="F105" s="5" t="s">
        <v>444</v>
      </c>
      <c r="G105" s="6" t="n">
        <v>2310031475</v>
      </c>
      <c r="H105" s="5" t="s">
        <v>21</v>
      </c>
      <c r="I105" s="5" t="s">
        <v>22</v>
      </c>
      <c r="J105" s="5" t="s">
        <v>39</v>
      </c>
      <c r="K105" s="5" t="n">
        <v>10.7</v>
      </c>
      <c r="L105" s="5" t="n">
        <v>4</v>
      </c>
      <c r="M105" s="5" t="n">
        <v>4.4</v>
      </c>
      <c r="N105" s="5" t="s">
        <v>445</v>
      </c>
      <c r="O105" s="5" t="s">
        <v>446</v>
      </c>
      <c r="P105" s="6" t="s">
        <v>447</v>
      </c>
    </row>
    <row r="106" customFormat="false" ht="31.5" hidden="false" customHeight="false" outlineLevel="0" collapsed="false">
      <c r="A106" s="4" t="s">
        <v>448</v>
      </c>
      <c r="B106" s="5" t="s">
        <v>17</v>
      </c>
      <c r="C106" s="5" t="s">
        <v>449</v>
      </c>
      <c r="D106" s="5" t="s">
        <v>450</v>
      </c>
      <c r="E106" s="5" t="s">
        <v>451</v>
      </c>
      <c r="F106" s="5" t="s">
        <v>452</v>
      </c>
      <c r="G106" s="8" t="n">
        <v>311100285853</v>
      </c>
      <c r="H106" s="5" t="s">
        <v>452</v>
      </c>
      <c r="I106" s="5" t="s">
        <v>22</v>
      </c>
      <c r="J106" s="5" t="s">
        <v>39</v>
      </c>
      <c r="K106" s="5" t="n">
        <v>3.6</v>
      </c>
      <c r="L106" s="5" t="n">
        <v>1</v>
      </c>
      <c r="M106" s="5" t="n">
        <v>0.75</v>
      </c>
      <c r="N106" s="5" t="s">
        <v>34</v>
      </c>
      <c r="O106" s="5" t="s">
        <v>25</v>
      </c>
      <c r="P106" s="6" t="n">
        <v>0.75</v>
      </c>
    </row>
    <row r="107" customFormat="false" ht="31.5" hidden="false" customHeight="false" outlineLevel="0" collapsed="false">
      <c r="A107" s="4" t="s">
        <v>453</v>
      </c>
      <c r="B107" s="5" t="s">
        <v>17</v>
      </c>
      <c r="C107" s="5" t="s">
        <v>454</v>
      </c>
      <c r="D107" s="5" t="s">
        <v>455</v>
      </c>
      <c r="E107" s="5" t="s">
        <v>456</v>
      </c>
      <c r="F107" s="5" t="s">
        <v>457</v>
      </c>
      <c r="G107" s="6" t="n">
        <v>3111002619</v>
      </c>
      <c r="H107" s="5" t="s">
        <v>457</v>
      </c>
      <c r="I107" s="5" t="s">
        <v>22</v>
      </c>
      <c r="J107" s="5" t="s">
        <v>39</v>
      </c>
      <c r="K107" s="5" t="n">
        <v>4</v>
      </c>
      <c r="L107" s="5" t="n">
        <v>1</v>
      </c>
      <c r="M107" s="5" t="n">
        <v>1.1</v>
      </c>
      <c r="N107" s="5" t="s">
        <v>24</v>
      </c>
      <c r="O107" s="5" t="s">
        <v>458</v>
      </c>
      <c r="P107" s="6" t="n">
        <v>1.1</v>
      </c>
    </row>
    <row r="108" customFormat="false" ht="31.5" hidden="false" customHeight="false" outlineLevel="0" collapsed="false">
      <c r="A108" s="4" t="s">
        <v>459</v>
      </c>
      <c r="B108" s="5" t="s">
        <v>17</v>
      </c>
      <c r="C108" s="5" t="s">
        <v>460</v>
      </c>
      <c r="D108" s="5" t="s">
        <v>461</v>
      </c>
      <c r="E108" s="5" t="s">
        <v>462</v>
      </c>
      <c r="F108" s="5" t="s">
        <v>463</v>
      </c>
      <c r="G108" s="8" t="n">
        <v>311100144161</v>
      </c>
      <c r="H108" s="5" t="s">
        <v>463</v>
      </c>
      <c r="I108" s="5" t="s">
        <v>22</v>
      </c>
      <c r="J108" s="5" t="s">
        <v>39</v>
      </c>
      <c r="K108" s="5" t="n">
        <v>2.25</v>
      </c>
      <c r="L108" s="5" t="n">
        <v>1</v>
      </c>
      <c r="M108" s="5" t="n">
        <v>0.75</v>
      </c>
      <c r="N108" s="5" t="s">
        <v>34</v>
      </c>
      <c r="O108" s="5" t="s">
        <v>25</v>
      </c>
      <c r="P108" s="6" t="n">
        <v>0.75</v>
      </c>
    </row>
    <row r="109" customFormat="false" ht="31.5" hidden="false" customHeight="false" outlineLevel="0" collapsed="false">
      <c r="A109" s="4" t="s">
        <v>464</v>
      </c>
      <c r="B109" s="5" t="s">
        <v>17</v>
      </c>
      <c r="C109" s="5" t="s">
        <v>465</v>
      </c>
      <c r="D109" s="5" t="s">
        <v>466</v>
      </c>
      <c r="E109" s="5" t="s">
        <v>467</v>
      </c>
      <c r="F109" s="5" t="s">
        <v>468</v>
      </c>
      <c r="G109" s="8" t="n">
        <v>311110430644</v>
      </c>
      <c r="H109" s="5" t="s">
        <v>468</v>
      </c>
      <c r="I109" s="5" t="s">
        <v>22</v>
      </c>
      <c r="J109" s="5" t="s">
        <v>39</v>
      </c>
      <c r="K109" s="5" t="n">
        <v>3.6</v>
      </c>
      <c r="L109" s="5" t="n">
        <v>1</v>
      </c>
      <c r="M109" s="5" t="n">
        <v>0.75</v>
      </c>
      <c r="N109" s="5" t="s">
        <v>34</v>
      </c>
      <c r="O109" s="5" t="s">
        <v>25</v>
      </c>
      <c r="P109" s="6" t="n">
        <v>0.75</v>
      </c>
    </row>
    <row r="110" customFormat="false" ht="31.5" hidden="false" customHeight="false" outlineLevel="0" collapsed="false">
      <c r="A110" s="4" t="s">
        <v>469</v>
      </c>
      <c r="B110" s="5" t="s">
        <v>17</v>
      </c>
      <c r="C110" s="5" t="s">
        <v>470</v>
      </c>
      <c r="D110" s="5" t="s">
        <v>471</v>
      </c>
      <c r="E110" s="5" t="s">
        <v>472</v>
      </c>
      <c r="F110" s="5" t="s">
        <v>473</v>
      </c>
      <c r="G110" s="8" t="n">
        <v>311100079554</v>
      </c>
      <c r="H110" s="5" t="s">
        <v>473</v>
      </c>
      <c r="I110" s="5" t="s">
        <v>22</v>
      </c>
      <c r="J110" s="5" t="s">
        <v>39</v>
      </c>
      <c r="K110" s="5" t="n">
        <v>3.6</v>
      </c>
      <c r="L110" s="5" t="n">
        <v>1</v>
      </c>
      <c r="M110" s="5" t="n">
        <v>0.75</v>
      </c>
      <c r="N110" s="5" t="s">
        <v>34</v>
      </c>
      <c r="O110" s="5" t="s">
        <v>25</v>
      </c>
      <c r="P110" s="6" t="n">
        <v>0.75</v>
      </c>
    </row>
    <row r="111" customFormat="false" ht="51" hidden="false" customHeight="true" outlineLevel="0" collapsed="false">
      <c r="A111" s="4" t="s">
        <v>474</v>
      </c>
      <c r="B111" s="5" t="s">
        <v>17</v>
      </c>
      <c r="C111" s="5" t="s">
        <v>475</v>
      </c>
      <c r="D111" s="5" t="s">
        <v>476</v>
      </c>
      <c r="E111" s="5" t="s">
        <v>477</v>
      </c>
      <c r="F111" s="5" t="s">
        <v>478</v>
      </c>
      <c r="G111" s="8" t="n">
        <v>3111000435</v>
      </c>
      <c r="H111" s="5" t="s">
        <v>478</v>
      </c>
      <c r="I111" s="5" t="s">
        <v>22</v>
      </c>
      <c r="J111" s="5" t="s">
        <v>39</v>
      </c>
      <c r="K111" s="5" t="n">
        <v>9</v>
      </c>
      <c r="L111" s="5" t="n">
        <v>1</v>
      </c>
      <c r="M111" s="5" t="n">
        <v>2</v>
      </c>
      <c r="N111" s="5" t="s">
        <v>24</v>
      </c>
      <c r="O111" s="5" t="s">
        <v>44</v>
      </c>
      <c r="P111" s="6" t="n">
        <v>2</v>
      </c>
    </row>
    <row r="112" customFormat="false" ht="31.5" hidden="false" customHeight="false" outlineLevel="0" collapsed="false">
      <c r="A112" s="4" t="s">
        <v>479</v>
      </c>
      <c r="B112" s="5" t="s">
        <v>17</v>
      </c>
      <c r="C112" s="5" t="s">
        <v>480</v>
      </c>
      <c r="D112" s="5" t="s">
        <v>481</v>
      </c>
      <c r="E112" s="5" t="s">
        <v>482</v>
      </c>
      <c r="F112" s="5" t="s">
        <v>483</v>
      </c>
      <c r="G112" s="8" t="n">
        <v>3123455420</v>
      </c>
      <c r="H112" s="5" t="s">
        <v>483</v>
      </c>
      <c r="I112" s="5" t="s">
        <v>22</v>
      </c>
      <c r="J112" s="5" t="s">
        <v>39</v>
      </c>
      <c r="K112" s="5" t="n">
        <v>2</v>
      </c>
      <c r="L112" s="5" t="n">
        <v>1</v>
      </c>
      <c r="M112" s="5" t="n">
        <v>1.1</v>
      </c>
      <c r="N112" s="5" t="s">
        <v>24</v>
      </c>
      <c r="O112" s="5" t="s">
        <v>44</v>
      </c>
      <c r="P112" s="6" t="n">
        <v>1.1</v>
      </c>
    </row>
    <row r="113" customFormat="false" ht="31.5" hidden="false" customHeight="false" outlineLevel="0" collapsed="false">
      <c r="A113" s="4" t="s">
        <v>484</v>
      </c>
      <c r="B113" s="5" t="s">
        <v>17</v>
      </c>
      <c r="C113" s="5" t="s">
        <v>485</v>
      </c>
      <c r="D113" s="5" t="s">
        <v>486</v>
      </c>
      <c r="E113" s="5" t="s">
        <v>487</v>
      </c>
      <c r="F113" s="5" t="s">
        <v>488</v>
      </c>
      <c r="G113" s="8" t="n">
        <v>3111505362</v>
      </c>
      <c r="H113" s="5" t="s">
        <v>488</v>
      </c>
      <c r="I113" s="5" t="s">
        <v>22</v>
      </c>
      <c r="J113" s="5" t="s">
        <v>39</v>
      </c>
      <c r="K113" s="5" t="n">
        <v>2</v>
      </c>
      <c r="L113" s="5" t="n">
        <v>1</v>
      </c>
      <c r="M113" s="5" t="n">
        <v>0.75</v>
      </c>
      <c r="N113" s="5" t="s">
        <v>34</v>
      </c>
      <c r="O113" s="5" t="s">
        <v>25</v>
      </c>
      <c r="P113" s="6" t="n">
        <v>0.75</v>
      </c>
    </row>
    <row r="114" customFormat="false" ht="31.5" hidden="false" customHeight="false" outlineLevel="0" collapsed="false">
      <c r="A114" s="4" t="s">
        <v>489</v>
      </c>
      <c r="B114" s="5" t="s">
        <v>17</v>
      </c>
      <c r="C114" s="5" t="s">
        <v>485</v>
      </c>
      <c r="D114" s="5" t="s">
        <v>490</v>
      </c>
      <c r="E114" s="5" t="s">
        <v>491</v>
      </c>
      <c r="F114" s="5" t="s">
        <v>488</v>
      </c>
      <c r="G114" s="8" t="n">
        <v>3111505362</v>
      </c>
      <c r="H114" s="5" t="s">
        <v>488</v>
      </c>
      <c r="I114" s="5" t="s">
        <v>22</v>
      </c>
      <c r="J114" s="5" t="s">
        <v>39</v>
      </c>
      <c r="K114" s="5" t="n">
        <v>10.7</v>
      </c>
      <c r="L114" s="5" t="n">
        <v>1</v>
      </c>
      <c r="M114" s="5" t="n">
        <v>6</v>
      </c>
      <c r="N114" s="5" t="s">
        <v>24</v>
      </c>
      <c r="O114" s="5" t="s">
        <v>492</v>
      </c>
      <c r="P114" s="6" t="n">
        <v>6</v>
      </c>
    </row>
    <row r="115" customFormat="false" ht="31.5" hidden="false" customHeight="false" outlineLevel="0" collapsed="false">
      <c r="A115" s="4" t="s">
        <v>493</v>
      </c>
      <c r="B115" s="5" t="s">
        <v>17</v>
      </c>
      <c r="C115" s="5" t="s">
        <v>494</v>
      </c>
      <c r="D115" s="5" t="s">
        <v>495</v>
      </c>
      <c r="E115" s="5" t="s">
        <v>496</v>
      </c>
      <c r="F115" s="5" t="s">
        <v>497</v>
      </c>
      <c r="G115" s="8" t="n">
        <v>3111002993</v>
      </c>
      <c r="H115" s="5" t="s">
        <v>497</v>
      </c>
      <c r="I115" s="5" t="s">
        <v>22</v>
      </c>
      <c r="J115" s="5" t="s">
        <v>39</v>
      </c>
      <c r="K115" s="5" t="n">
        <v>4</v>
      </c>
      <c r="L115" s="5" t="n">
        <v>1</v>
      </c>
      <c r="M115" s="5" t="n">
        <v>1.1</v>
      </c>
      <c r="N115" s="5" t="s">
        <v>34</v>
      </c>
      <c r="O115" s="5" t="s">
        <v>25</v>
      </c>
      <c r="P115" s="6" t="n">
        <v>1.1</v>
      </c>
    </row>
    <row r="116" customFormat="false" ht="63" hidden="false" customHeight="false" outlineLevel="0" collapsed="false">
      <c r="A116" s="4" t="s">
        <v>498</v>
      </c>
      <c r="B116" s="5" t="s">
        <v>17</v>
      </c>
      <c r="C116" s="5" t="s">
        <v>499</v>
      </c>
      <c r="D116" s="5" t="s">
        <v>500</v>
      </c>
      <c r="E116" s="5" t="s">
        <v>501</v>
      </c>
      <c r="F116" s="5" t="s">
        <v>502</v>
      </c>
      <c r="G116" s="9" t="n">
        <v>3111003482</v>
      </c>
      <c r="H116" s="5" t="s">
        <v>502</v>
      </c>
      <c r="I116" s="5" t="s">
        <v>22</v>
      </c>
      <c r="J116" s="5" t="s">
        <v>39</v>
      </c>
      <c r="K116" s="5" t="n">
        <v>3.6</v>
      </c>
      <c r="L116" s="5" t="n">
        <v>1</v>
      </c>
      <c r="M116" s="5" t="n">
        <v>1.1</v>
      </c>
      <c r="N116" s="5" t="s">
        <v>34</v>
      </c>
      <c r="O116" s="5" t="s">
        <v>25</v>
      </c>
      <c r="P116" s="6" t="n">
        <v>1.1</v>
      </c>
    </row>
    <row r="117" customFormat="false" ht="31.5" hidden="false" customHeight="false" outlineLevel="0" collapsed="false">
      <c r="A117" s="4" t="s">
        <v>503</v>
      </c>
      <c r="B117" s="5" t="s">
        <v>17</v>
      </c>
      <c r="C117" s="5" t="s">
        <v>504</v>
      </c>
      <c r="D117" s="5" t="s">
        <v>505</v>
      </c>
      <c r="E117" s="5" t="s">
        <v>506</v>
      </c>
      <c r="F117" s="5" t="s">
        <v>507</v>
      </c>
      <c r="G117" s="9" t="n">
        <v>3111004278</v>
      </c>
      <c r="H117" s="5" t="s">
        <v>507</v>
      </c>
      <c r="I117" s="5" t="s">
        <v>22</v>
      </c>
      <c r="J117" s="5" t="s">
        <v>39</v>
      </c>
      <c r="K117" s="5" t="n">
        <v>3.6</v>
      </c>
      <c r="L117" s="5" t="n">
        <v>1</v>
      </c>
      <c r="M117" s="5" t="n">
        <v>1.1</v>
      </c>
      <c r="N117" s="5" t="s">
        <v>34</v>
      </c>
      <c r="O117" s="5" t="s">
        <v>25</v>
      </c>
      <c r="P117" s="6" t="n">
        <v>1.1</v>
      </c>
    </row>
    <row r="118" customFormat="false" ht="47.25" hidden="false" customHeight="false" outlineLevel="0" collapsed="false">
      <c r="A118" s="4" t="s">
        <v>508</v>
      </c>
      <c r="B118" s="5" t="s">
        <v>17</v>
      </c>
      <c r="C118" s="5" t="s">
        <v>509</v>
      </c>
      <c r="D118" s="5" t="s">
        <v>510</v>
      </c>
      <c r="E118" s="5" t="s">
        <v>511</v>
      </c>
      <c r="F118" s="5" t="s">
        <v>21</v>
      </c>
      <c r="G118" s="5" t="n">
        <v>3111504351</v>
      </c>
      <c r="H118" s="5" t="s">
        <v>21</v>
      </c>
      <c r="I118" s="5" t="s">
        <v>22</v>
      </c>
      <c r="J118" s="5" t="s">
        <v>39</v>
      </c>
      <c r="K118" s="5" t="n">
        <v>1</v>
      </c>
      <c r="L118" s="5" t="n">
        <v>1</v>
      </c>
      <c r="M118" s="5" t="n">
        <v>0.75</v>
      </c>
      <c r="N118" s="5" t="s">
        <v>34</v>
      </c>
      <c r="O118" s="5" t="s">
        <v>25</v>
      </c>
      <c r="P118" s="6" t="n">
        <v>0.75</v>
      </c>
    </row>
    <row r="119" customFormat="false" ht="63" hidden="false" customHeight="false" outlineLevel="0" collapsed="false">
      <c r="A119" s="4" t="s">
        <v>512</v>
      </c>
      <c r="B119" s="5" t="s">
        <v>17</v>
      </c>
      <c r="C119" s="5" t="s">
        <v>513</v>
      </c>
      <c r="D119" s="5" t="s">
        <v>514</v>
      </c>
      <c r="E119" s="5" t="s">
        <v>515</v>
      </c>
      <c r="F119" s="5" t="s">
        <v>516</v>
      </c>
      <c r="G119" s="9" t="n">
        <v>3111504048</v>
      </c>
      <c r="H119" s="5" t="s">
        <v>516</v>
      </c>
      <c r="I119" s="5" t="s">
        <v>22</v>
      </c>
      <c r="J119" s="5" t="s">
        <v>39</v>
      </c>
      <c r="K119" s="5" t="n">
        <v>6</v>
      </c>
      <c r="L119" s="5" t="n">
        <v>2</v>
      </c>
      <c r="M119" s="5" t="n">
        <v>2.2</v>
      </c>
      <c r="N119" s="5" t="s">
        <v>24</v>
      </c>
      <c r="O119" s="5" t="s">
        <v>49</v>
      </c>
      <c r="P119" s="6" t="s">
        <v>50</v>
      </c>
    </row>
    <row r="120" customFormat="false" ht="31.5" hidden="false" customHeight="false" outlineLevel="0" collapsed="false">
      <c r="A120" s="4" t="s">
        <v>517</v>
      </c>
      <c r="B120" s="5" t="s">
        <v>17</v>
      </c>
      <c r="C120" s="5" t="s">
        <v>518</v>
      </c>
      <c r="D120" s="5" t="s">
        <v>519</v>
      </c>
      <c r="E120" s="5" t="s">
        <v>520</v>
      </c>
      <c r="F120" s="5" t="s">
        <v>521</v>
      </c>
      <c r="G120" s="9" t="n">
        <v>3111504489</v>
      </c>
      <c r="H120" s="5" t="s">
        <v>521</v>
      </c>
      <c r="I120" s="5" t="s">
        <v>22</v>
      </c>
      <c r="J120" s="5" t="s">
        <v>39</v>
      </c>
      <c r="K120" s="5" t="n">
        <v>4</v>
      </c>
      <c r="L120" s="5" t="n">
        <v>1</v>
      </c>
      <c r="M120" s="5" t="n">
        <v>1.1</v>
      </c>
      <c r="N120" s="5" t="s">
        <v>24</v>
      </c>
      <c r="O120" s="5" t="s">
        <v>44</v>
      </c>
      <c r="P120" s="6" t="n">
        <v>1.1</v>
      </c>
    </row>
    <row r="121" customFormat="false" ht="31.5" hidden="false" customHeight="false" outlineLevel="0" collapsed="false">
      <c r="A121" s="4" t="s">
        <v>522</v>
      </c>
      <c r="B121" s="5" t="s">
        <v>17</v>
      </c>
      <c r="C121" s="5" t="s">
        <v>523</v>
      </c>
      <c r="D121" s="5" t="s">
        <v>524</v>
      </c>
      <c r="E121" s="5" t="s">
        <v>525</v>
      </c>
      <c r="F121" s="5" t="s">
        <v>526</v>
      </c>
      <c r="G121" s="9" t="n">
        <v>3111504168</v>
      </c>
      <c r="H121" s="5" t="s">
        <v>526</v>
      </c>
      <c r="I121" s="5" t="s">
        <v>22</v>
      </c>
      <c r="J121" s="5" t="s">
        <v>39</v>
      </c>
      <c r="K121" s="5" t="n">
        <v>4</v>
      </c>
      <c r="L121" s="5" t="n">
        <v>1</v>
      </c>
      <c r="M121" s="5" t="n">
        <v>1.1</v>
      </c>
      <c r="N121" s="5" t="s">
        <v>24</v>
      </c>
      <c r="O121" s="5" t="s">
        <v>44</v>
      </c>
      <c r="P121" s="6" t="n">
        <v>1.1</v>
      </c>
    </row>
    <row r="122" customFormat="false" ht="31.5" hidden="false" customHeight="false" outlineLevel="0" collapsed="false">
      <c r="A122" s="4" t="s">
        <v>527</v>
      </c>
      <c r="B122" s="5" t="s">
        <v>17</v>
      </c>
      <c r="C122" s="5" t="s">
        <v>528</v>
      </c>
      <c r="D122" s="5" t="s">
        <v>529</v>
      </c>
      <c r="E122" s="5" t="s">
        <v>530</v>
      </c>
      <c r="F122" s="5" t="s">
        <v>531</v>
      </c>
      <c r="G122" s="9" t="n">
        <v>311102382080</v>
      </c>
      <c r="H122" s="5" t="s">
        <v>531</v>
      </c>
      <c r="I122" s="5" t="s">
        <v>22</v>
      </c>
      <c r="J122" s="5" t="s">
        <v>39</v>
      </c>
      <c r="K122" s="5" t="n">
        <v>2.25</v>
      </c>
      <c r="L122" s="5" t="n">
        <v>1</v>
      </c>
      <c r="M122" s="5" t="n">
        <v>0.4</v>
      </c>
      <c r="N122" s="5" t="s">
        <v>34</v>
      </c>
      <c r="O122" s="5" t="s">
        <v>25</v>
      </c>
      <c r="P122" s="6" t="n">
        <v>0.4</v>
      </c>
    </row>
    <row r="123" customFormat="false" ht="31.5" hidden="false" customHeight="false" outlineLevel="0" collapsed="false">
      <c r="A123" s="4" t="s">
        <v>532</v>
      </c>
      <c r="B123" s="5" t="s">
        <v>17</v>
      </c>
      <c r="C123" s="5" t="s">
        <v>533</v>
      </c>
      <c r="D123" s="5" t="s">
        <v>534</v>
      </c>
      <c r="E123" s="5" t="s">
        <v>535</v>
      </c>
      <c r="F123" s="5" t="s">
        <v>536</v>
      </c>
      <c r="G123" s="9" t="n">
        <v>311100820927</v>
      </c>
      <c r="H123" s="5" t="s">
        <v>536</v>
      </c>
      <c r="I123" s="5" t="s">
        <v>22</v>
      </c>
      <c r="J123" s="5" t="s">
        <v>39</v>
      </c>
      <c r="K123" s="5" t="n">
        <v>1</v>
      </c>
      <c r="L123" s="5" t="n">
        <v>1</v>
      </c>
      <c r="M123" s="5" t="n">
        <v>0.75</v>
      </c>
      <c r="N123" s="5" t="s">
        <v>34</v>
      </c>
      <c r="O123" s="5" t="s">
        <v>492</v>
      </c>
      <c r="P123" s="6" t="n">
        <v>0.75</v>
      </c>
    </row>
    <row r="124" customFormat="false" ht="47.25" hidden="false" customHeight="false" outlineLevel="0" collapsed="false">
      <c r="A124" s="4" t="s">
        <v>537</v>
      </c>
      <c r="B124" s="5" t="s">
        <v>17</v>
      </c>
      <c r="C124" s="5" t="s">
        <v>538</v>
      </c>
      <c r="D124" s="5" t="s">
        <v>539</v>
      </c>
      <c r="E124" s="5" t="s">
        <v>540</v>
      </c>
      <c r="F124" s="5" t="s">
        <v>21</v>
      </c>
      <c r="G124" s="9" t="n">
        <v>3111504351</v>
      </c>
      <c r="H124" s="5" t="s">
        <v>21</v>
      </c>
      <c r="I124" s="5" t="s">
        <v>22</v>
      </c>
      <c r="J124" s="5" t="s">
        <v>39</v>
      </c>
      <c r="K124" s="5" t="n">
        <v>1</v>
      </c>
      <c r="L124" s="5" t="n">
        <v>1</v>
      </c>
      <c r="M124" s="5" t="n">
        <v>1.1</v>
      </c>
      <c r="N124" s="5" t="s">
        <v>24</v>
      </c>
      <c r="O124" s="5" t="s">
        <v>44</v>
      </c>
      <c r="P124" s="6" t="n">
        <v>1.1</v>
      </c>
    </row>
    <row r="125" customFormat="false" ht="57" hidden="false" customHeight="true" outlineLevel="0" collapsed="false">
      <c r="A125" s="4" t="s">
        <v>541</v>
      </c>
      <c r="B125" s="5" t="s">
        <v>17</v>
      </c>
      <c r="C125" s="5" t="s">
        <v>542</v>
      </c>
      <c r="D125" s="5" t="s">
        <v>543</v>
      </c>
      <c r="E125" s="5" t="s">
        <v>544</v>
      </c>
      <c r="F125" s="5" t="s">
        <v>545</v>
      </c>
      <c r="G125" s="5" t="n">
        <v>7708503727</v>
      </c>
      <c r="H125" s="5" t="s">
        <v>545</v>
      </c>
      <c r="I125" s="5" t="s">
        <v>22</v>
      </c>
      <c r="J125" s="5" t="s">
        <v>39</v>
      </c>
      <c r="K125" s="5" t="n">
        <v>1</v>
      </c>
      <c r="L125" s="5" t="n">
        <v>1</v>
      </c>
      <c r="M125" s="5" t="n">
        <v>0.75</v>
      </c>
      <c r="N125" s="5" t="s">
        <v>34</v>
      </c>
      <c r="O125" s="5" t="s">
        <v>492</v>
      </c>
      <c r="P125" s="6" t="n">
        <v>0.75</v>
      </c>
    </row>
    <row r="126" customFormat="false" ht="53.25" hidden="false" customHeight="true" outlineLevel="0" collapsed="false">
      <c r="A126" s="4" t="s">
        <v>546</v>
      </c>
      <c r="B126" s="5" t="s">
        <v>17</v>
      </c>
      <c r="C126" s="5" t="s">
        <v>542</v>
      </c>
      <c r="D126" s="5" t="s">
        <v>547</v>
      </c>
      <c r="E126" s="5" t="s">
        <v>548</v>
      </c>
      <c r="F126" s="5" t="s">
        <v>545</v>
      </c>
      <c r="G126" s="5" t="n">
        <v>7708503727</v>
      </c>
      <c r="H126" s="5" t="s">
        <v>545</v>
      </c>
      <c r="I126" s="5" t="s">
        <v>22</v>
      </c>
      <c r="J126" s="5" t="s">
        <v>39</v>
      </c>
      <c r="K126" s="5" t="n">
        <v>1</v>
      </c>
      <c r="L126" s="5" t="n">
        <v>1</v>
      </c>
      <c r="M126" s="5" t="n">
        <v>0.75</v>
      </c>
      <c r="N126" s="5" t="s">
        <v>34</v>
      </c>
      <c r="O126" s="5" t="s">
        <v>492</v>
      </c>
      <c r="P126" s="6" t="n">
        <v>0.75</v>
      </c>
    </row>
    <row r="127" customFormat="false" ht="47.25" hidden="false" customHeight="false" outlineLevel="0" collapsed="false">
      <c r="A127" s="4" t="s">
        <v>549</v>
      </c>
      <c r="B127" s="5" t="s">
        <v>17</v>
      </c>
      <c r="C127" s="5" t="s">
        <v>550</v>
      </c>
      <c r="D127" s="5" t="s">
        <v>551</v>
      </c>
      <c r="E127" s="5" t="s">
        <v>552</v>
      </c>
      <c r="F127" s="5" t="s">
        <v>21</v>
      </c>
      <c r="G127" s="5" t="n">
        <v>3111504351</v>
      </c>
      <c r="H127" s="5" t="s">
        <v>21</v>
      </c>
      <c r="I127" s="5" t="s">
        <v>22</v>
      </c>
      <c r="J127" s="5" t="s">
        <v>39</v>
      </c>
      <c r="K127" s="5" t="n">
        <v>1</v>
      </c>
      <c r="L127" s="5" t="n">
        <v>1</v>
      </c>
      <c r="M127" s="5" t="n">
        <v>0.75</v>
      </c>
      <c r="N127" s="5" t="s">
        <v>34</v>
      </c>
      <c r="O127" s="5" t="s">
        <v>492</v>
      </c>
      <c r="P127" s="6" t="n">
        <v>0.75</v>
      </c>
    </row>
    <row r="128" customFormat="false" ht="47.25" hidden="false" customHeight="false" outlineLevel="0" collapsed="false">
      <c r="A128" s="4" t="s">
        <v>553</v>
      </c>
      <c r="B128" s="5" t="s">
        <v>17</v>
      </c>
      <c r="C128" s="5" t="s">
        <v>554</v>
      </c>
      <c r="D128" s="5" t="s">
        <v>555</v>
      </c>
      <c r="E128" s="5" t="s">
        <v>556</v>
      </c>
      <c r="F128" s="5" t="s">
        <v>21</v>
      </c>
      <c r="G128" s="5" t="n">
        <v>3111504351</v>
      </c>
      <c r="H128" s="5" t="s">
        <v>21</v>
      </c>
      <c r="I128" s="5" t="s">
        <v>22</v>
      </c>
      <c r="J128" s="5" t="s">
        <v>39</v>
      </c>
      <c r="K128" s="5" t="n">
        <v>1</v>
      </c>
      <c r="L128" s="5" t="n">
        <v>1</v>
      </c>
      <c r="M128" s="5" t="n">
        <v>0.75</v>
      </c>
      <c r="N128" s="5" t="s">
        <v>34</v>
      </c>
      <c r="O128" s="5" t="s">
        <v>492</v>
      </c>
      <c r="P128" s="6" t="n">
        <v>0.75</v>
      </c>
    </row>
    <row r="129" customFormat="false" ht="47.25" hidden="false" customHeight="false" outlineLevel="0" collapsed="false">
      <c r="A129" s="4" t="s">
        <v>557</v>
      </c>
      <c r="B129" s="5" t="s">
        <v>17</v>
      </c>
      <c r="C129" s="5" t="s">
        <v>558</v>
      </c>
      <c r="D129" s="5" t="s">
        <v>559</v>
      </c>
      <c r="E129" s="5" t="s">
        <v>560</v>
      </c>
      <c r="F129" s="5" t="s">
        <v>21</v>
      </c>
      <c r="G129" s="5" t="n">
        <v>3111504351</v>
      </c>
      <c r="H129" s="5" t="s">
        <v>21</v>
      </c>
      <c r="I129" s="5" t="s">
        <v>22</v>
      </c>
      <c r="J129" s="5" t="s">
        <v>39</v>
      </c>
      <c r="K129" s="5" t="n">
        <v>1</v>
      </c>
      <c r="L129" s="5" t="n">
        <v>1</v>
      </c>
      <c r="M129" s="5" t="n">
        <v>0.75</v>
      </c>
      <c r="N129" s="5" t="s">
        <v>34</v>
      </c>
      <c r="O129" s="5" t="s">
        <v>492</v>
      </c>
      <c r="P129" s="6" t="n">
        <v>0.75</v>
      </c>
    </row>
    <row r="130" customFormat="false" ht="47.25" hidden="false" customHeight="false" outlineLevel="0" collapsed="false">
      <c r="A130" s="4" t="s">
        <v>561</v>
      </c>
      <c r="B130" s="5" t="s">
        <v>17</v>
      </c>
      <c r="C130" s="5" t="s">
        <v>562</v>
      </c>
      <c r="D130" s="5" t="s">
        <v>563</v>
      </c>
      <c r="E130" s="5" t="s">
        <v>564</v>
      </c>
      <c r="F130" s="5" t="s">
        <v>21</v>
      </c>
      <c r="G130" s="5" t="n">
        <v>3111504351</v>
      </c>
      <c r="H130" s="5" t="s">
        <v>21</v>
      </c>
      <c r="I130" s="5" t="s">
        <v>22</v>
      </c>
      <c r="J130" s="5" t="s">
        <v>39</v>
      </c>
      <c r="K130" s="5" t="n">
        <v>1</v>
      </c>
      <c r="L130" s="5" t="n">
        <v>1</v>
      </c>
      <c r="M130" s="5" t="n">
        <v>0.75</v>
      </c>
      <c r="N130" s="5" t="s">
        <v>34</v>
      </c>
      <c r="O130" s="5" t="s">
        <v>492</v>
      </c>
      <c r="P130" s="6" t="n">
        <v>0.75</v>
      </c>
    </row>
    <row r="131" customFormat="false" ht="47.25" hidden="false" customHeight="false" outlineLevel="0" collapsed="false">
      <c r="A131" s="4" t="s">
        <v>565</v>
      </c>
      <c r="B131" s="5" t="s">
        <v>17</v>
      </c>
      <c r="C131" s="5" t="s">
        <v>566</v>
      </c>
      <c r="D131" s="5" t="s">
        <v>567</v>
      </c>
      <c r="E131" s="5" t="s">
        <v>568</v>
      </c>
      <c r="F131" s="5" t="s">
        <v>21</v>
      </c>
      <c r="G131" s="5" t="n">
        <v>3111504351</v>
      </c>
      <c r="H131" s="5" t="s">
        <v>21</v>
      </c>
      <c r="I131" s="5" t="s">
        <v>22</v>
      </c>
      <c r="J131" s="5" t="s">
        <v>39</v>
      </c>
      <c r="K131" s="5" t="n">
        <v>1</v>
      </c>
      <c r="L131" s="5" t="n">
        <v>1</v>
      </c>
      <c r="M131" s="5" t="n">
        <v>0.75</v>
      </c>
      <c r="N131" s="5" t="s">
        <v>34</v>
      </c>
      <c r="O131" s="5" t="s">
        <v>492</v>
      </c>
      <c r="P131" s="6" t="n">
        <v>0.75</v>
      </c>
    </row>
    <row r="132" customFormat="false" ht="47.25" hidden="false" customHeight="false" outlineLevel="0" collapsed="false">
      <c r="A132" s="4" t="s">
        <v>569</v>
      </c>
      <c r="B132" s="5" t="s">
        <v>17</v>
      </c>
      <c r="C132" s="5" t="s">
        <v>570</v>
      </c>
      <c r="D132" s="5" t="s">
        <v>571</v>
      </c>
      <c r="E132" s="5" t="s">
        <v>572</v>
      </c>
      <c r="F132" s="5" t="s">
        <v>21</v>
      </c>
      <c r="G132" s="5" t="n">
        <v>3111504351</v>
      </c>
      <c r="H132" s="5" t="s">
        <v>21</v>
      </c>
      <c r="I132" s="5" t="s">
        <v>22</v>
      </c>
      <c r="J132" s="5" t="s">
        <v>39</v>
      </c>
      <c r="K132" s="5" t="n">
        <v>1</v>
      </c>
      <c r="L132" s="5" t="n">
        <v>1</v>
      </c>
      <c r="M132" s="5" t="n">
        <v>0.75</v>
      </c>
      <c r="N132" s="5" t="s">
        <v>34</v>
      </c>
      <c r="O132" s="5" t="s">
        <v>492</v>
      </c>
      <c r="P132" s="6" t="n">
        <v>0.75</v>
      </c>
    </row>
    <row r="133" customFormat="false" ht="47.25" hidden="false" customHeight="false" outlineLevel="0" collapsed="false">
      <c r="A133" s="4" t="s">
        <v>573</v>
      </c>
      <c r="B133" s="5" t="s">
        <v>17</v>
      </c>
      <c r="C133" s="5" t="s">
        <v>574</v>
      </c>
      <c r="D133" s="5" t="s">
        <v>575</v>
      </c>
      <c r="E133" s="5" t="s">
        <v>576</v>
      </c>
      <c r="F133" s="5" t="s">
        <v>21</v>
      </c>
      <c r="G133" s="5" t="n">
        <v>3111504351</v>
      </c>
      <c r="H133" s="5" t="s">
        <v>21</v>
      </c>
      <c r="I133" s="5" t="s">
        <v>22</v>
      </c>
      <c r="J133" s="5" t="s">
        <v>39</v>
      </c>
      <c r="K133" s="5" t="n">
        <v>1</v>
      </c>
      <c r="L133" s="5" t="n">
        <v>1</v>
      </c>
      <c r="M133" s="5" t="n">
        <v>0.75</v>
      </c>
      <c r="N133" s="5" t="s">
        <v>34</v>
      </c>
      <c r="O133" s="5" t="s">
        <v>492</v>
      </c>
      <c r="P133" s="6" t="n">
        <v>0.75</v>
      </c>
    </row>
    <row r="134" customFormat="false" ht="47.25" hidden="false" customHeight="false" outlineLevel="0" collapsed="false">
      <c r="A134" s="4" t="s">
        <v>577</v>
      </c>
      <c r="B134" s="5" t="s">
        <v>17</v>
      </c>
      <c r="C134" s="5" t="s">
        <v>578</v>
      </c>
      <c r="D134" s="5" t="s">
        <v>579</v>
      </c>
      <c r="E134" s="5" t="s">
        <v>580</v>
      </c>
      <c r="F134" s="5" t="s">
        <v>21</v>
      </c>
      <c r="G134" s="5" t="n">
        <v>3111504351</v>
      </c>
      <c r="H134" s="5" t="s">
        <v>21</v>
      </c>
      <c r="I134" s="5" t="s">
        <v>22</v>
      </c>
      <c r="J134" s="5" t="s">
        <v>39</v>
      </c>
      <c r="K134" s="5" t="n">
        <v>1</v>
      </c>
      <c r="L134" s="5" t="n">
        <v>1</v>
      </c>
      <c r="M134" s="5" t="n">
        <v>0.75</v>
      </c>
      <c r="N134" s="5" t="s">
        <v>34</v>
      </c>
      <c r="O134" s="5" t="s">
        <v>492</v>
      </c>
      <c r="P134" s="6" t="n">
        <v>0.75</v>
      </c>
    </row>
    <row r="135" customFormat="false" ht="47.25" hidden="false" customHeight="false" outlineLevel="0" collapsed="false">
      <c r="A135" s="4" t="s">
        <v>581</v>
      </c>
      <c r="B135" s="5" t="s">
        <v>17</v>
      </c>
      <c r="C135" s="5" t="s">
        <v>582</v>
      </c>
      <c r="D135" s="5" t="s">
        <v>583</v>
      </c>
      <c r="E135" s="5" t="s">
        <v>584</v>
      </c>
      <c r="F135" s="5" t="s">
        <v>21</v>
      </c>
      <c r="G135" s="5" t="n">
        <v>3111504351</v>
      </c>
      <c r="H135" s="5" t="s">
        <v>21</v>
      </c>
      <c r="I135" s="5" t="s">
        <v>22</v>
      </c>
      <c r="J135" s="5" t="s">
        <v>39</v>
      </c>
      <c r="K135" s="5" t="n">
        <v>1</v>
      </c>
      <c r="L135" s="5" t="n">
        <v>1</v>
      </c>
      <c r="M135" s="5" t="n">
        <v>0.75</v>
      </c>
      <c r="N135" s="5" t="s">
        <v>34</v>
      </c>
      <c r="O135" s="5" t="s">
        <v>492</v>
      </c>
      <c r="P135" s="6" t="n">
        <v>0.75</v>
      </c>
    </row>
    <row r="136" customFormat="false" ht="47.25" hidden="false" customHeight="false" outlineLevel="0" collapsed="false">
      <c r="A136" s="4" t="s">
        <v>585</v>
      </c>
      <c r="B136" s="5" t="s">
        <v>17</v>
      </c>
      <c r="C136" s="5" t="s">
        <v>586</v>
      </c>
      <c r="D136" s="5" t="s">
        <v>587</v>
      </c>
      <c r="E136" s="5" t="s">
        <v>588</v>
      </c>
      <c r="F136" s="5" t="s">
        <v>21</v>
      </c>
      <c r="G136" s="5" t="n">
        <v>3111504351</v>
      </c>
      <c r="H136" s="5" t="s">
        <v>21</v>
      </c>
      <c r="I136" s="5" t="s">
        <v>22</v>
      </c>
      <c r="J136" s="5" t="s">
        <v>39</v>
      </c>
      <c r="K136" s="5" t="n">
        <v>1</v>
      </c>
      <c r="L136" s="5" t="n">
        <v>1</v>
      </c>
      <c r="M136" s="5" t="n">
        <v>0.75</v>
      </c>
      <c r="N136" s="5" t="s">
        <v>34</v>
      </c>
      <c r="O136" s="5" t="s">
        <v>492</v>
      </c>
      <c r="P136" s="6" t="n">
        <v>0.75</v>
      </c>
    </row>
    <row r="137" customFormat="false" ht="47.25" hidden="false" customHeight="false" outlineLevel="0" collapsed="false">
      <c r="A137" s="4" t="s">
        <v>589</v>
      </c>
      <c r="B137" s="5" t="s">
        <v>17</v>
      </c>
      <c r="C137" s="5" t="s">
        <v>590</v>
      </c>
      <c r="D137" s="5" t="s">
        <v>591</v>
      </c>
      <c r="E137" s="5" t="s">
        <v>592</v>
      </c>
      <c r="F137" s="5" t="s">
        <v>21</v>
      </c>
      <c r="G137" s="5" t="n">
        <v>3111504351</v>
      </c>
      <c r="H137" s="5" t="s">
        <v>21</v>
      </c>
      <c r="I137" s="5" t="s">
        <v>22</v>
      </c>
      <c r="J137" s="5" t="s">
        <v>39</v>
      </c>
      <c r="K137" s="5" t="n">
        <v>1</v>
      </c>
      <c r="L137" s="5" t="n">
        <v>1</v>
      </c>
      <c r="M137" s="5" t="n">
        <v>1.1</v>
      </c>
      <c r="N137" s="5" t="s">
        <v>34</v>
      </c>
      <c r="O137" s="5" t="s">
        <v>25</v>
      </c>
      <c r="P137" s="6" t="n">
        <v>1.1</v>
      </c>
    </row>
    <row r="138" customFormat="false" ht="47.25" hidden="false" customHeight="false" outlineLevel="0" collapsed="false">
      <c r="A138" s="4" t="s">
        <v>593</v>
      </c>
      <c r="B138" s="5" t="s">
        <v>17</v>
      </c>
      <c r="C138" s="5" t="s">
        <v>594</v>
      </c>
      <c r="D138" s="5" t="s">
        <v>595</v>
      </c>
      <c r="E138" s="5" t="s">
        <v>596</v>
      </c>
      <c r="F138" s="5" t="s">
        <v>21</v>
      </c>
      <c r="G138" s="5" t="n">
        <v>3111504351</v>
      </c>
      <c r="H138" s="5" t="s">
        <v>21</v>
      </c>
      <c r="I138" s="5" t="s">
        <v>22</v>
      </c>
      <c r="J138" s="5" t="s">
        <v>39</v>
      </c>
      <c r="K138" s="5" t="n">
        <v>1</v>
      </c>
      <c r="L138" s="5" t="n">
        <v>1</v>
      </c>
      <c r="M138" s="5" t="n">
        <v>1.1</v>
      </c>
      <c r="N138" s="5" t="s">
        <v>34</v>
      </c>
      <c r="O138" s="5" t="s">
        <v>25</v>
      </c>
      <c r="P138" s="6" t="n">
        <v>1.1</v>
      </c>
    </row>
    <row r="139" customFormat="false" ht="47.25" hidden="false" customHeight="false" outlineLevel="0" collapsed="false">
      <c r="A139" s="4" t="s">
        <v>597</v>
      </c>
      <c r="B139" s="5" t="s">
        <v>17</v>
      </c>
      <c r="C139" s="5" t="s">
        <v>598</v>
      </c>
      <c r="D139" s="5" t="s">
        <v>599</v>
      </c>
      <c r="E139" s="5" t="s">
        <v>600</v>
      </c>
      <c r="F139" s="5" t="s">
        <v>21</v>
      </c>
      <c r="G139" s="5" t="n">
        <v>3111504351</v>
      </c>
      <c r="H139" s="5" t="s">
        <v>21</v>
      </c>
      <c r="I139" s="5" t="s">
        <v>22</v>
      </c>
      <c r="J139" s="5" t="s">
        <v>39</v>
      </c>
      <c r="K139" s="5" t="n">
        <v>1</v>
      </c>
      <c r="L139" s="5" t="n">
        <v>1</v>
      </c>
      <c r="M139" s="5" t="n">
        <v>1.1</v>
      </c>
      <c r="N139" s="5" t="s">
        <v>34</v>
      </c>
      <c r="O139" s="5" t="s">
        <v>25</v>
      </c>
      <c r="P139" s="6" t="n">
        <v>1.1</v>
      </c>
    </row>
    <row r="140" customFormat="false" ht="63" hidden="false" customHeight="false" outlineLevel="0" collapsed="false">
      <c r="A140" s="4" t="s">
        <v>601</v>
      </c>
      <c r="B140" s="5" t="s">
        <v>17</v>
      </c>
      <c r="C140" s="5" t="s">
        <v>602</v>
      </c>
      <c r="D140" s="5" t="s">
        <v>603</v>
      </c>
      <c r="E140" s="5" t="s">
        <v>604</v>
      </c>
      <c r="F140" s="5" t="s">
        <v>605</v>
      </c>
      <c r="G140" s="5" t="n">
        <v>3111004912</v>
      </c>
      <c r="H140" s="5" t="s">
        <v>605</v>
      </c>
      <c r="I140" s="5" t="s">
        <v>22</v>
      </c>
      <c r="J140" s="5" t="s">
        <v>39</v>
      </c>
      <c r="K140" s="5" t="n">
        <v>1</v>
      </c>
      <c r="L140" s="5" t="n">
        <v>1</v>
      </c>
      <c r="M140" s="5" t="n">
        <v>1.1</v>
      </c>
      <c r="N140" s="5" t="s">
        <v>24</v>
      </c>
      <c r="O140" s="5" t="s">
        <v>25</v>
      </c>
      <c r="P140" s="6" t="n">
        <v>1.1</v>
      </c>
    </row>
    <row r="141" customFormat="false" ht="20.25" hidden="false" customHeight="false" outlineLevel="0" collapsed="false">
      <c r="A141" s="10"/>
      <c r="B141" s="11"/>
      <c r="C141" s="11"/>
      <c r="D141" s="11"/>
      <c r="E141" s="11"/>
      <c r="F141" s="11"/>
      <c r="G141" s="11"/>
      <c r="H141" s="11"/>
      <c r="I141" s="11"/>
      <c r="J141" s="11"/>
      <c r="K141" s="12" t="s">
        <v>606</v>
      </c>
      <c r="L141" s="13" t="n">
        <f aca="false">SUM(L3:L140)</f>
        <v>171</v>
      </c>
      <c r="M141" s="11"/>
      <c r="N141" s="11"/>
      <c r="O141" s="11"/>
      <c r="P141" s="14"/>
    </row>
    <row r="142" customFormat="false" ht="15.75" hidden="false" customHeight="false" outlineLevel="0" collapsed="false">
      <c r="A142" s="10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4"/>
    </row>
    <row r="143" customFormat="false" ht="15.75" hidden="false" customHeight="false" outlineLevel="0" collapsed="false">
      <c r="A143" s="10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4"/>
    </row>
    <row r="144" customFormat="false" ht="15.75" hidden="false" customHeight="false" outlineLevel="0" collapsed="false">
      <c r="A144" s="10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4"/>
    </row>
    <row r="145" customFormat="false" ht="15" hidden="false" customHeight="true" outlineLevel="0" collapsed="false">
      <c r="A145" s="10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4"/>
    </row>
    <row r="146" customFormat="false" ht="15.75" hidden="false" customHeight="false" outlineLevel="0" collapsed="false">
      <c r="A146" s="10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4"/>
    </row>
    <row r="147" customFormat="false" ht="15.75" hidden="false" customHeight="false" outlineLevel="0" collapsed="false">
      <c r="A147" s="10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4"/>
    </row>
    <row r="148" customFormat="false" ht="15.75" hidden="false" customHeight="false" outlineLevel="0" collapsed="false">
      <c r="A148" s="10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4"/>
    </row>
    <row r="149" customFormat="false" ht="15.75" hidden="false" customHeight="false" outlineLevel="0" collapsed="false">
      <c r="A149" s="10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4"/>
    </row>
    <row r="150" customFormat="false" ht="15.75" hidden="false" customHeight="false" outlineLevel="0" collapsed="false">
      <c r="A150" s="10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4"/>
    </row>
    <row r="151" customFormat="false" ht="16.5" hidden="false" customHeight="false" outlineLevel="0" collapsed="false">
      <c r="A151" s="10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4"/>
    </row>
    <row r="152" customFormat="false" ht="19.5" hidden="false" customHeight="false" outlineLevel="0" collapsed="false">
      <c r="A152" s="15" t="s">
        <v>607</v>
      </c>
      <c r="B152" s="15"/>
      <c r="C152" s="15"/>
      <c r="D152" s="15"/>
      <c r="E152" s="0" t="n">
        <f aca="false">SUMIF(N3:N140,"пластик",L3:L140)+2</f>
        <v>123</v>
      </c>
      <c r="F152" s="16" t="s">
        <v>24</v>
      </c>
      <c r="G152" s="17" t="n">
        <f aca="false">(SUM(L3:L4))+(SUM(L6:L12))+(SUM(L14:L20))+L22+L23+(SUM(L29:L32))+(SUM(L34:L37))+(SUM(L39:L40))+(SUM(L42:L59))+(SUM(L61:L67))+(SUM(L72:L73))+(SUM(L75:L79))+L81+(SUM(L83:L104))+L107+L111+L112+L114+L119+L120+L121+L124+L140+2</f>
        <v>123</v>
      </c>
      <c r="H152" s="18" t="n">
        <f aca="false">G152+G153</f>
        <v>171</v>
      </c>
      <c r="K152" s="13" t="s">
        <v>606</v>
      </c>
      <c r="L152" s="19" t="n">
        <f aca="false">SUM(L3:L140)</f>
        <v>171</v>
      </c>
    </row>
    <row r="153" customFormat="false" ht="15.75" hidden="false" customHeight="true" outlineLevel="0" collapsed="false">
      <c r="A153" s="20" t="s">
        <v>21</v>
      </c>
      <c r="B153" s="21" t="n">
        <f aca="false">(SUM(L3:L104))+L118+L124+(SUM(L127:L139))</f>
        <v>146</v>
      </c>
      <c r="C153" s="22" t="s">
        <v>497</v>
      </c>
      <c r="D153" s="23" t="n">
        <f aca="false">L115</f>
        <v>1</v>
      </c>
      <c r="E153" s="0" t="n">
        <f aca="false">SUMIF(N3:N140,"металл",L3:L140)+2</f>
        <v>48</v>
      </c>
      <c r="F153" s="24" t="s">
        <v>34</v>
      </c>
      <c r="G153" s="25" t="n">
        <f aca="false">L152-G152</f>
        <v>48</v>
      </c>
      <c r="H153" s="18"/>
      <c r="L153" s="26" t="s">
        <v>608</v>
      </c>
      <c r="M153" s="26"/>
      <c r="N153" s="27" t="n">
        <f aca="false">(SUM(L3:L23))+L111+L140</f>
        <v>29</v>
      </c>
      <c r="O153" s="27" t="s">
        <v>609</v>
      </c>
      <c r="P153" s="28" t="n">
        <f aca="false">L49+L50+L51+L124+L132</f>
        <v>6</v>
      </c>
    </row>
    <row r="154" customFormat="false" ht="15.75" hidden="false" customHeight="true" outlineLevel="0" collapsed="false">
      <c r="A154" s="20"/>
      <c r="B154" s="21"/>
      <c r="C154" s="29" t="s">
        <v>502</v>
      </c>
      <c r="D154" s="23" t="n">
        <f aca="false">L116</f>
        <v>1</v>
      </c>
      <c r="F154" s="16" t="s">
        <v>492</v>
      </c>
      <c r="G154" s="17" t="n">
        <f aca="false">L114+L123+(SUM(L125:L136))</f>
        <v>14</v>
      </c>
      <c r="H154" s="18" t="n">
        <f aca="false">G154+G155+G156+G157</f>
        <v>171</v>
      </c>
      <c r="I154" s="30"/>
      <c r="L154" s="31" t="s">
        <v>610</v>
      </c>
      <c r="M154" s="31"/>
      <c r="N154" s="21" t="n">
        <f aca="false">L24</f>
        <v>1</v>
      </c>
      <c r="O154" s="21" t="s">
        <v>611</v>
      </c>
      <c r="P154" s="23" t="n">
        <f aca="false">(SUM(L58:L68))+L122+L123+L127+L128+L129</f>
        <v>19</v>
      </c>
    </row>
    <row r="155" customFormat="false" ht="15.75" hidden="false" customHeight="true" outlineLevel="0" collapsed="false">
      <c r="A155" s="20"/>
      <c r="B155" s="21"/>
      <c r="C155" s="29"/>
      <c r="D155" s="23"/>
      <c r="F155" s="32" t="s">
        <v>25</v>
      </c>
      <c r="G155" s="33" t="n">
        <f aca="false">(SUM(L3:L6))+L9+L11+L14+L16+(SUM(L19:L21,L24:L28))+L33+L38+L41+L60+(SUM(L68:L71))+L74+L80+L82+L106+(SUM(L108:L110))+L113+(SUM(L115:L118))+L122+(SUM(L137:L140))+2</f>
        <v>43</v>
      </c>
      <c r="H155" s="18"/>
      <c r="L155" s="31" t="s">
        <v>612</v>
      </c>
      <c r="M155" s="31"/>
      <c r="N155" s="21" t="n">
        <f aca="false">(SUM(L25:L33))</f>
        <v>10</v>
      </c>
      <c r="O155" s="21" t="s">
        <v>613</v>
      </c>
      <c r="P155" s="23" t="n">
        <f aca="false">(SUM(L69:L76))+L131</f>
        <v>10</v>
      </c>
    </row>
    <row r="156" customFormat="false" ht="18.75" hidden="false" customHeight="false" outlineLevel="0" collapsed="false">
      <c r="A156" s="34" t="s">
        <v>444</v>
      </c>
      <c r="B156" s="21" t="n">
        <f aca="false">L105</f>
        <v>4</v>
      </c>
      <c r="C156" s="22" t="s">
        <v>507</v>
      </c>
      <c r="D156" s="23" t="n">
        <f aca="false">L117</f>
        <v>1</v>
      </c>
      <c r="F156" s="32" t="s">
        <v>44</v>
      </c>
      <c r="G156" s="33" t="n">
        <f aca="false">L152-G154-G155-G157</f>
        <v>113</v>
      </c>
      <c r="H156" s="18"/>
      <c r="L156" s="31" t="s">
        <v>614</v>
      </c>
      <c r="M156" s="31"/>
      <c r="N156" s="21" t="n">
        <f aca="false">(SUM(L34:L38))+L113+L114+L133+(SUM(L137:L139))</f>
        <v>14</v>
      </c>
      <c r="O156" s="21" t="s">
        <v>615</v>
      </c>
      <c r="P156" s="23" t="n">
        <f aca="false">(SUM(L77:L88))+L119</f>
        <v>16</v>
      </c>
    </row>
    <row r="157" customFormat="false" ht="33" hidden="false" customHeight="false" outlineLevel="0" collapsed="false">
      <c r="A157" s="34" t="s">
        <v>452</v>
      </c>
      <c r="B157" s="21" t="n">
        <f aca="false">L106</f>
        <v>1</v>
      </c>
      <c r="C157" s="22" t="s">
        <v>516</v>
      </c>
      <c r="D157" s="23" t="n">
        <f aca="false">L119</f>
        <v>2</v>
      </c>
      <c r="F157" s="24" t="s">
        <v>458</v>
      </c>
      <c r="G157" s="25" t="n">
        <f aca="false">L107</f>
        <v>1</v>
      </c>
      <c r="H157" s="18"/>
      <c r="L157" s="31" t="s">
        <v>616</v>
      </c>
      <c r="M157" s="31"/>
      <c r="N157" s="21" t="n">
        <f aca="false">(SUM(L39:L41))+L116</f>
        <v>5</v>
      </c>
      <c r="O157" s="21" t="s">
        <v>617</v>
      </c>
      <c r="P157" s="23" t="n">
        <f aca="false">(SUM(L89:L96))+L134+L135</f>
        <v>10</v>
      </c>
    </row>
    <row r="158" customFormat="false" ht="32.25" hidden="false" customHeight="false" outlineLevel="0" collapsed="false">
      <c r="A158" s="34" t="s">
        <v>457</v>
      </c>
      <c r="B158" s="21" t="n">
        <f aca="false">L107</f>
        <v>1</v>
      </c>
      <c r="C158" s="22" t="s">
        <v>521</v>
      </c>
      <c r="D158" s="23" t="n">
        <f aca="false">L120</f>
        <v>1</v>
      </c>
      <c r="F158" s="16" t="s">
        <v>618</v>
      </c>
      <c r="G158" s="17" t="n">
        <f aca="false">L106+L108+L109+L110+L113+L118+L123+(SUM(L125:L136))</f>
        <v>19</v>
      </c>
      <c r="H158" s="18" t="n">
        <f aca="false">SUM(G158:G162)</f>
        <v>171</v>
      </c>
      <c r="L158" s="31" t="s">
        <v>619</v>
      </c>
      <c r="M158" s="31"/>
      <c r="N158" s="21" t="n">
        <f aca="false">L42+L43+L44</f>
        <v>9</v>
      </c>
      <c r="O158" s="21" t="s">
        <v>620</v>
      </c>
      <c r="P158" s="23" t="n">
        <f aca="false">(SUM(L97:L104))+L136</f>
        <v>11</v>
      </c>
    </row>
    <row r="159" customFormat="false" ht="18.75" hidden="false" customHeight="false" outlineLevel="0" collapsed="false">
      <c r="A159" s="34" t="s">
        <v>463</v>
      </c>
      <c r="B159" s="21" t="n">
        <f aca="false">L108</f>
        <v>1</v>
      </c>
      <c r="C159" s="22" t="s">
        <v>526</v>
      </c>
      <c r="D159" s="23" t="n">
        <f aca="false">L121</f>
        <v>1</v>
      </c>
      <c r="E159" s="35"/>
      <c r="F159" s="32" t="s">
        <v>621</v>
      </c>
      <c r="G159" s="33" t="n">
        <f aca="false">SUM(L3:L105)+L107+L112+L115+L116+L117+L119+L120+L121+L124+L137+L138+L139+L140</f>
        <v>149</v>
      </c>
      <c r="H159" s="18"/>
      <c r="L159" s="31" t="s">
        <v>622</v>
      </c>
      <c r="M159" s="31"/>
      <c r="N159" s="21" t="n">
        <f aca="false">L45</f>
        <v>1</v>
      </c>
      <c r="O159" s="21" t="s">
        <v>623</v>
      </c>
      <c r="P159" s="23" t="n">
        <f aca="false">L130</f>
        <v>1</v>
      </c>
    </row>
    <row r="160" customFormat="false" ht="18.75" hidden="false" customHeight="false" outlineLevel="0" collapsed="false">
      <c r="A160" s="34" t="s">
        <v>468</v>
      </c>
      <c r="B160" s="21" t="n">
        <f aca="false">L109</f>
        <v>1</v>
      </c>
      <c r="C160" s="22" t="s">
        <v>531</v>
      </c>
      <c r="D160" s="23" t="n">
        <f aca="false">L122</f>
        <v>1</v>
      </c>
      <c r="E160" s="35"/>
      <c r="F160" s="32" t="s">
        <v>624</v>
      </c>
      <c r="G160" s="33" t="n">
        <f aca="false">L114</f>
        <v>1</v>
      </c>
      <c r="H160" s="18"/>
      <c r="L160" s="31" t="s">
        <v>625</v>
      </c>
      <c r="M160" s="31"/>
      <c r="N160" s="21" t="n">
        <f aca="false">L46+L47+L48+L115</f>
        <v>7</v>
      </c>
      <c r="O160" s="21"/>
      <c r="P160" s="23"/>
    </row>
    <row r="161" customFormat="false" ht="18.75" hidden="false" customHeight="false" outlineLevel="0" collapsed="false">
      <c r="A161" s="34" t="str">
        <f aca="false">F110</f>
        <v>ИП Кириллов М.Ф.</v>
      </c>
      <c r="B161" s="21" t="n">
        <f aca="false">L110</f>
        <v>1</v>
      </c>
      <c r="C161" s="22" t="s">
        <v>536</v>
      </c>
      <c r="D161" s="23" t="n">
        <f aca="false">L123</f>
        <v>1</v>
      </c>
      <c r="E161" s="35"/>
      <c r="F161" s="32" t="s">
        <v>626</v>
      </c>
      <c r="G161" s="33" t="n">
        <f aca="false">L122</f>
        <v>1</v>
      </c>
      <c r="H161" s="18"/>
      <c r="L161" s="31" t="s">
        <v>627</v>
      </c>
      <c r="M161" s="31"/>
      <c r="N161" s="21" t="n">
        <f aca="false">(SUM(L52:L57))+(SUM(L105:L110))+L117</f>
        <v>16</v>
      </c>
      <c r="O161" s="21"/>
      <c r="P161" s="23"/>
    </row>
    <row r="162" customFormat="false" ht="17.25" hidden="false" customHeight="true" outlineLevel="0" collapsed="false">
      <c r="A162" s="34" t="s">
        <v>478</v>
      </c>
      <c r="B162" s="21" t="n">
        <f aca="false">L111</f>
        <v>1</v>
      </c>
      <c r="C162" s="22" t="s">
        <v>545</v>
      </c>
      <c r="D162" s="23" t="n">
        <f aca="false">L125+L126</f>
        <v>2</v>
      </c>
      <c r="F162" s="24" t="s">
        <v>628</v>
      </c>
      <c r="G162" s="25" t="n">
        <f aca="false">L111</f>
        <v>1</v>
      </c>
      <c r="H162" s="18"/>
      <c r="L162" s="31" t="s">
        <v>480</v>
      </c>
      <c r="M162" s="31"/>
      <c r="N162" s="31"/>
      <c r="O162" s="31"/>
      <c r="P162" s="23" t="n">
        <f aca="false">L112</f>
        <v>1</v>
      </c>
    </row>
    <row r="163" customFormat="false" ht="16.5" hidden="false" customHeight="true" outlineLevel="0" collapsed="false">
      <c r="A163" s="34" t="s">
        <v>483</v>
      </c>
      <c r="B163" s="21" t="n">
        <f aca="false">L112</f>
        <v>1</v>
      </c>
      <c r="C163" s="36" t="s">
        <v>629</v>
      </c>
      <c r="D163" s="37" t="n">
        <f aca="false">L140</f>
        <v>1</v>
      </c>
      <c r="F163" s="38" t="s">
        <v>606</v>
      </c>
      <c r="G163" s="39" t="n">
        <f aca="false">G158+G159+G160+G161+G162</f>
        <v>171</v>
      </c>
      <c r="L163" s="31" t="s">
        <v>630</v>
      </c>
      <c r="M163" s="31"/>
      <c r="N163" s="31"/>
      <c r="O163" s="31"/>
      <c r="P163" s="23" t="n">
        <f aca="false">L118</f>
        <v>1</v>
      </c>
    </row>
    <row r="164" customFormat="false" ht="31.5" hidden="false" customHeight="true" outlineLevel="0" collapsed="false">
      <c r="A164" s="40" t="s">
        <v>631</v>
      </c>
      <c r="B164" s="41" t="n">
        <f aca="false">L113+L114</f>
        <v>2</v>
      </c>
      <c r="C164" s="36"/>
      <c r="D164" s="37"/>
      <c r="L164" s="42" t="s">
        <v>518</v>
      </c>
      <c r="M164" s="42"/>
      <c r="N164" s="42"/>
      <c r="O164" s="42"/>
      <c r="P164" s="23" t="n">
        <f aca="false">L120</f>
        <v>1</v>
      </c>
    </row>
    <row r="165" customFormat="false" ht="15.75" hidden="false" customHeight="false" outlineLevel="0" collapsed="false">
      <c r="L165" s="31" t="s">
        <v>523</v>
      </c>
      <c r="M165" s="31"/>
      <c r="N165" s="31"/>
      <c r="O165" s="31"/>
      <c r="P165" s="23" t="n">
        <f aca="false">L121</f>
        <v>1</v>
      </c>
    </row>
    <row r="166" customFormat="false" ht="15" hidden="false" customHeight="true" outlineLevel="0" collapsed="false">
      <c r="L166" s="43" t="s">
        <v>632</v>
      </c>
      <c r="M166" s="43"/>
      <c r="N166" s="43"/>
      <c r="O166" s="43"/>
      <c r="P166" s="37" t="n">
        <f aca="false">L125+L126</f>
        <v>2</v>
      </c>
    </row>
    <row r="167" customFormat="false" ht="15" hidden="false" customHeight="true" outlineLevel="0" collapsed="false">
      <c r="L167" s="43"/>
      <c r="M167" s="43"/>
      <c r="N167" s="43"/>
      <c r="O167" s="43"/>
      <c r="P167" s="37"/>
    </row>
  </sheetData>
  <mergeCells count="41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A152:D152"/>
    <mergeCell ref="H152:H153"/>
    <mergeCell ref="A153:A155"/>
    <mergeCell ref="B153:B155"/>
    <mergeCell ref="L153:M153"/>
    <mergeCell ref="C154:C155"/>
    <mergeCell ref="D154:D155"/>
    <mergeCell ref="H154:H157"/>
    <mergeCell ref="L154:M154"/>
    <mergeCell ref="L155:M155"/>
    <mergeCell ref="L156:M156"/>
    <mergeCell ref="L157:M157"/>
    <mergeCell ref="H158:H162"/>
    <mergeCell ref="L158:M158"/>
    <mergeCell ref="L159:M159"/>
    <mergeCell ref="L160:M160"/>
    <mergeCell ref="L161:M161"/>
    <mergeCell ref="L162:O162"/>
    <mergeCell ref="C163:C164"/>
    <mergeCell ref="D163:D164"/>
    <mergeCell ref="L163:O163"/>
    <mergeCell ref="L164:O164"/>
    <mergeCell ref="L165:O165"/>
    <mergeCell ref="L166:O167"/>
    <mergeCell ref="P166:P167"/>
  </mergeCells>
  <dataValidations count="8">
    <dataValidation allowBlank="true" errorStyle="stop" operator="between" prompt="Если значений несколько, то разделителем считать &quot;;&quot;" promptTitle="Подсказка" showDropDown="false" showErrorMessage="true" showInputMessage="true" sqref="O1:P1" type="none">
      <formula1>0</formula1>
      <formula2>0</formula2>
    </dataValidation>
    <dataValidation allowBlank="true" errorStyle="stop" operator="between" prompt="Значения необходимо брать с листа Excel &quot;Тип ограждения&quot;" promptTitle="Подсказка" showDropDown="false" showErrorMessage="true" showInputMessage="true" sqref="K1" type="none">
      <formula1>0</formula1>
      <formula2>0</formula2>
    </dataValidation>
    <dataValidation allowBlank="true" errorStyle="stop" operator="between" prompt="Общий объем емкостей места накопления отходов" promptTitle="Подсказка" showDropDown="false" showErrorMessage="true" showInputMessage="true" sqref="M1:N1" type="none">
      <formula1>0</formula1>
      <formula2>0</formula2>
    </dataValidation>
    <dataValidation allowBlank="true" errorStyle="stop" operator="between" prompt="Общее количество емкостей места накопления отходов" promptTitle="Подсказка" showDropDown="false" showErrorMessage="true" showInputMessage="true" sqref="L1" type="none">
      <formula1>0</formula1>
      <formula2>0</formula2>
    </dataValidation>
    <dataValidation allowBlank="true" errorStyle="stop" operator="between" prompt="Значения необходимо брать с листа Excel &quot;Покрытие основания&quot;" promptTitle="Подсказка" showDropDown="false" showErrorMessage="true" showInputMessage="true" sqref="J1" type="none">
      <formula1>0</formula1>
      <formula2>0</formula2>
    </dataValidation>
    <dataValidation allowBlank="true" errorStyle="stop" operator="between" prompt="Значения необходимо брать с листа Excel &quot;Категория МНО&quot;" promptTitle="Подсказка" showDropDown="false" showErrorMessage="true" showInputMessage="true" sqref="I1" type="none">
      <formula1>0</formula1>
      <formula2>0</formula2>
    </dataValidation>
    <dataValidation allowBlank="true" errorStyle="stop" operator="between" prompt="Значения необходимо брать с листа Excel &quot;Населенные пункты&quot;" promptTitle="Подсказка" showDropDown="false" showErrorMessage="true" showInputMessage="true" sqref="B1" type="none">
      <formula1>0</formula1>
      <formula2>0</formula2>
    </dataValidation>
    <dataValidation allowBlank="true" errorStyle="stop" operator="between" showDropDown="false" showErrorMessage="true" showInputMessage="true" sqref="I3:J152 I153:I162 I163:J1167" type="list">
      <formula1>#ref!</formula1>
      <formula2>0</formula2>
    </dataValidation>
  </dataValidations>
  <printOptions headings="false" gridLines="false" gridLinesSet="true" horizontalCentered="false" verticalCentered="false"/>
  <pageMargins left="0.315277777777778" right="0.315277777777778" top="0.354166666666667" bottom="0.354166666666667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AE3F3"/>
    <pageSetUpPr fitToPage="false"/>
  </sheetPr>
  <dimension ref="A1:P147"/>
  <sheetViews>
    <sheetView showFormulas="false" showGridLines="true" showRowColHeaders="true" showZeros="true" rightToLeft="false" tabSelected="true" showOutlineSymbols="true" defaultGridColor="true" view="pageBreakPreview" topLeftCell="A1" colorId="64" zoomScale="76" zoomScaleNormal="100" zoomScalePageLayoutView="76" workbookViewId="0">
      <pane xSplit="0" ySplit="1" topLeftCell="A131" activePane="bottomLeft" state="frozen"/>
      <selection pane="topLeft" activeCell="A1" activeCellId="0" sqref="A1"/>
      <selection pane="bottomLeft" activeCell="L152" activeCellId="0" sqref="L152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32.57"/>
    <col collapsed="false" customWidth="true" hidden="false" outlineLevel="0" max="2" min="2" style="0" width="23.71"/>
    <col collapsed="false" customWidth="true" hidden="false" outlineLevel="0" max="3" min="3" style="0" width="39.14"/>
    <col collapsed="false" customWidth="true" hidden="false" outlineLevel="0" max="4" min="4" style="0" width="15.29"/>
    <col collapsed="false" customWidth="true" hidden="false" outlineLevel="0" max="5" min="5" style="0" width="15.85"/>
    <col collapsed="false" customWidth="true" hidden="false" outlineLevel="0" max="6" min="6" style="0" width="25.71"/>
    <col collapsed="false" customWidth="true" hidden="false" outlineLevel="0" max="7" min="7" style="0" width="17"/>
    <col collapsed="false" customWidth="true" hidden="false" outlineLevel="0" max="8" min="8" style="0" width="28.42"/>
    <col collapsed="false" customWidth="true" hidden="false" outlineLevel="0" max="9" min="9" style="0" width="20.29"/>
    <col collapsed="false" customWidth="true" hidden="false" outlineLevel="0" max="10" min="10" style="0" width="17"/>
    <col collapsed="false" customWidth="true" hidden="false" outlineLevel="0" max="11" min="11" style="0" width="16.85"/>
    <col collapsed="false" customWidth="true" hidden="false" outlineLevel="0" max="12" min="12" style="0" width="17.42"/>
    <col collapsed="false" customWidth="true" hidden="false" outlineLevel="0" max="14" min="13" style="0" width="15.71"/>
    <col collapsed="false" customWidth="true" hidden="false" outlineLevel="0" max="15" min="15" style="0" width="17.57"/>
    <col collapsed="false" customWidth="true" hidden="false" outlineLevel="0" max="16" min="16" style="0" width="18.14"/>
  </cols>
  <sheetData>
    <row r="1" customFormat="false" ht="33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3" t="s">
        <v>14</v>
      </c>
      <c r="P1" s="3" t="s">
        <v>15</v>
      </c>
    </row>
    <row r="2" customFormat="false" ht="38.2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/>
      <c r="P2" s="3"/>
    </row>
    <row r="3" customFormat="false" ht="47.25" hidden="false" customHeight="false" outlineLevel="0" collapsed="false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n">
        <v>3111504351</v>
      </c>
      <c r="H3" s="5" t="s">
        <v>21</v>
      </c>
      <c r="I3" s="5" t="s">
        <v>22</v>
      </c>
      <c r="J3" s="5" t="s">
        <v>23</v>
      </c>
      <c r="K3" s="5" t="n">
        <v>1</v>
      </c>
      <c r="L3" s="5" t="n">
        <v>1</v>
      </c>
      <c r="M3" s="5" t="n">
        <v>1.1</v>
      </c>
      <c r="N3" s="5" t="s">
        <v>24</v>
      </c>
      <c r="O3" s="5" t="s">
        <v>25</v>
      </c>
      <c r="P3" s="6" t="n">
        <v>1.1</v>
      </c>
    </row>
    <row r="4" customFormat="false" ht="47.25" hidden="false" customHeight="false" outlineLevel="0" collapsed="false">
      <c r="A4" s="4" t="s">
        <v>26</v>
      </c>
      <c r="B4" s="5" t="s">
        <v>17</v>
      </c>
      <c r="C4" s="5" t="s">
        <v>27</v>
      </c>
      <c r="D4" s="5" t="s">
        <v>28</v>
      </c>
      <c r="E4" s="5" t="s">
        <v>29</v>
      </c>
      <c r="F4" s="5" t="s">
        <v>21</v>
      </c>
      <c r="G4" s="5" t="n">
        <v>3111504351</v>
      </c>
      <c r="H4" s="5" t="s">
        <v>21</v>
      </c>
      <c r="I4" s="5" t="s">
        <v>22</v>
      </c>
      <c r="J4" s="5" t="s">
        <v>23</v>
      </c>
      <c r="K4" s="5" t="n">
        <v>1</v>
      </c>
      <c r="L4" s="5" t="n">
        <v>1</v>
      </c>
      <c r="M4" s="5" t="n">
        <v>1.1</v>
      </c>
      <c r="N4" s="5" t="s">
        <v>24</v>
      </c>
      <c r="O4" s="5" t="s">
        <v>25</v>
      </c>
      <c r="P4" s="6" t="n">
        <v>1.1</v>
      </c>
    </row>
    <row r="5" customFormat="false" ht="47.25" hidden="false" customHeight="false" outlineLevel="0" collapsed="false">
      <c r="A5" s="4" t="s">
        <v>30</v>
      </c>
      <c r="B5" s="5" t="s">
        <v>17</v>
      </c>
      <c r="C5" s="5" t="s">
        <v>31</v>
      </c>
      <c r="D5" s="5" t="s">
        <v>32</v>
      </c>
      <c r="E5" s="5" t="s">
        <v>33</v>
      </c>
      <c r="F5" s="5" t="s">
        <v>21</v>
      </c>
      <c r="G5" s="5" t="n">
        <v>3111504351</v>
      </c>
      <c r="H5" s="5" t="s">
        <v>21</v>
      </c>
      <c r="I5" s="5" t="s">
        <v>22</v>
      </c>
      <c r="J5" s="5" t="s">
        <v>23</v>
      </c>
      <c r="K5" s="5" t="n">
        <v>1</v>
      </c>
      <c r="L5" s="5" t="n">
        <v>1</v>
      </c>
      <c r="M5" s="5" t="n">
        <v>1.1</v>
      </c>
      <c r="N5" s="5" t="s">
        <v>34</v>
      </c>
      <c r="O5" s="5" t="s">
        <v>25</v>
      </c>
      <c r="P5" s="6" t="n">
        <v>1.1</v>
      </c>
    </row>
    <row r="6" customFormat="false" ht="47.25" hidden="false" customHeight="false" outlineLevel="0" collapsed="false">
      <c r="A6" s="4" t="s">
        <v>35</v>
      </c>
      <c r="B6" s="5" t="s">
        <v>17</v>
      </c>
      <c r="C6" s="5" t="s">
        <v>36</v>
      </c>
      <c r="D6" s="5" t="s">
        <v>37</v>
      </c>
      <c r="E6" s="5" t="s">
        <v>38</v>
      </c>
      <c r="F6" s="5" t="s">
        <v>21</v>
      </c>
      <c r="G6" s="5" t="n">
        <v>3111504351</v>
      </c>
      <c r="H6" s="5" t="s">
        <v>21</v>
      </c>
      <c r="I6" s="5" t="s">
        <v>22</v>
      </c>
      <c r="J6" s="5" t="s">
        <v>39</v>
      </c>
      <c r="K6" s="5" t="n">
        <v>1</v>
      </c>
      <c r="L6" s="5" t="n">
        <v>1</v>
      </c>
      <c r="M6" s="5" t="n">
        <v>1.1</v>
      </c>
      <c r="N6" s="5" t="s">
        <v>24</v>
      </c>
      <c r="O6" s="5" t="s">
        <v>25</v>
      </c>
      <c r="P6" s="6" t="n">
        <v>1.1</v>
      </c>
    </row>
    <row r="7" customFormat="false" ht="47.25" hidden="false" customHeight="false" outlineLevel="0" collapsed="false">
      <c r="A7" s="4" t="s">
        <v>40</v>
      </c>
      <c r="B7" s="5" t="s">
        <v>17</v>
      </c>
      <c r="C7" s="5" t="s">
        <v>41</v>
      </c>
      <c r="D7" s="5" t="s">
        <v>42</v>
      </c>
      <c r="E7" s="5" t="s">
        <v>43</v>
      </c>
      <c r="F7" s="5" t="s">
        <v>21</v>
      </c>
      <c r="G7" s="5" t="n">
        <v>3111504351</v>
      </c>
      <c r="H7" s="5" t="s">
        <v>21</v>
      </c>
      <c r="I7" s="5" t="s">
        <v>22</v>
      </c>
      <c r="J7" s="5" t="s">
        <v>39</v>
      </c>
      <c r="K7" s="5" t="n">
        <v>1</v>
      </c>
      <c r="L7" s="5" t="n">
        <v>1</v>
      </c>
      <c r="M7" s="5" t="n">
        <v>1.1</v>
      </c>
      <c r="N7" s="5" t="s">
        <v>24</v>
      </c>
      <c r="O7" s="5" t="s">
        <v>44</v>
      </c>
      <c r="P7" s="6" t="n">
        <v>1.1</v>
      </c>
    </row>
    <row r="8" customFormat="false" ht="47.25" hidden="false" customHeight="false" outlineLevel="0" collapsed="false">
      <c r="A8" s="4" t="s">
        <v>45</v>
      </c>
      <c r="B8" s="5" t="s">
        <v>17</v>
      </c>
      <c r="C8" s="5" t="s">
        <v>46</v>
      </c>
      <c r="D8" s="5" t="s">
        <v>47</v>
      </c>
      <c r="E8" s="5" t="s">
        <v>48</v>
      </c>
      <c r="F8" s="5" t="s">
        <v>21</v>
      </c>
      <c r="G8" s="5" t="n">
        <v>3111504351</v>
      </c>
      <c r="H8" s="5" t="s">
        <v>21</v>
      </c>
      <c r="I8" s="5" t="s">
        <v>22</v>
      </c>
      <c r="J8" s="5" t="s">
        <v>39</v>
      </c>
      <c r="K8" s="5" t="n">
        <v>4.6</v>
      </c>
      <c r="L8" s="5" t="n">
        <v>2</v>
      </c>
      <c r="M8" s="5" t="n">
        <v>2.2</v>
      </c>
      <c r="N8" s="5" t="s">
        <v>24</v>
      </c>
      <c r="O8" s="5" t="s">
        <v>49</v>
      </c>
      <c r="P8" s="6" t="s">
        <v>50</v>
      </c>
    </row>
    <row r="9" customFormat="false" ht="47.25" hidden="false" customHeight="false" outlineLevel="0" collapsed="false">
      <c r="A9" s="4" t="s">
        <v>51</v>
      </c>
      <c r="B9" s="5" t="s">
        <v>17</v>
      </c>
      <c r="C9" s="44" t="s">
        <v>52</v>
      </c>
      <c r="D9" s="5" t="s">
        <v>53</v>
      </c>
      <c r="E9" s="5" t="s">
        <v>54</v>
      </c>
      <c r="F9" s="5" t="s">
        <v>21</v>
      </c>
      <c r="G9" s="5" t="n">
        <v>3111504351</v>
      </c>
      <c r="H9" s="5" t="s">
        <v>21</v>
      </c>
      <c r="I9" s="5" t="s">
        <v>22</v>
      </c>
      <c r="J9" s="5" t="s">
        <v>39</v>
      </c>
      <c r="K9" s="5" t="n">
        <v>1</v>
      </c>
      <c r="L9" s="5" t="n">
        <v>1</v>
      </c>
      <c r="M9" s="5" t="n">
        <v>1.1</v>
      </c>
      <c r="N9" s="5" t="s">
        <v>24</v>
      </c>
      <c r="O9" s="5" t="s">
        <v>25</v>
      </c>
      <c r="P9" s="6" t="n">
        <v>1.1</v>
      </c>
    </row>
    <row r="10" customFormat="false" ht="47.25" hidden="false" customHeight="false" outlineLevel="0" collapsed="false">
      <c r="A10" s="4" t="s">
        <v>55</v>
      </c>
      <c r="B10" s="5" t="s">
        <v>17</v>
      </c>
      <c r="C10" s="5" t="s">
        <v>56</v>
      </c>
      <c r="D10" s="5" t="s">
        <v>57</v>
      </c>
      <c r="E10" s="5" t="s">
        <v>58</v>
      </c>
      <c r="F10" s="5" t="s">
        <v>21</v>
      </c>
      <c r="G10" s="5" t="n">
        <v>3111504351</v>
      </c>
      <c r="H10" s="5" t="s">
        <v>21</v>
      </c>
      <c r="I10" s="5" t="s">
        <v>22</v>
      </c>
      <c r="J10" s="5" t="s">
        <v>39</v>
      </c>
      <c r="K10" s="5" t="n">
        <v>4.6</v>
      </c>
      <c r="L10" s="5" t="n">
        <v>2</v>
      </c>
      <c r="M10" s="5" t="n">
        <v>2.2</v>
      </c>
      <c r="N10" s="5" t="s">
        <v>24</v>
      </c>
      <c r="O10" s="5" t="s">
        <v>49</v>
      </c>
      <c r="P10" s="6" t="s">
        <v>50</v>
      </c>
    </row>
    <row r="11" customFormat="false" ht="47.25" hidden="false" customHeight="false" outlineLevel="0" collapsed="false">
      <c r="A11" s="4" t="s">
        <v>59</v>
      </c>
      <c r="B11" s="5" t="s">
        <v>17</v>
      </c>
      <c r="C11" s="5" t="s">
        <v>60</v>
      </c>
      <c r="D11" s="5" t="s">
        <v>61</v>
      </c>
      <c r="E11" s="5" t="s">
        <v>62</v>
      </c>
      <c r="F11" s="5" t="s">
        <v>21</v>
      </c>
      <c r="G11" s="5" t="n">
        <v>3111504351</v>
      </c>
      <c r="H11" s="5" t="s">
        <v>21</v>
      </c>
      <c r="I11" s="5" t="s">
        <v>22</v>
      </c>
      <c r="J11" s="5" t="s">
        <v>39</v>
      </c>
      <c r="K11" s="5" t="n">
        <v>1</v>
      </c>
      <c r="L11" s="5" t="n">
        <v>1</v>
      </c>
      <c r="M11" s="5" t="n">
        <v>1.1</v>
      </c>
      <c r="N11" s="5" t="s">
        <v>24</v>
      </c>
      <c r="O11" s="5" t="s">
        <v>25</v>
      </c>
      <c r="P11" s="6" t="n">
        <v>1.1</v>
      </c>
    </row>
    <row r="12" customFormat="false" ht="47.25" hidden="false" customHeight="false" outlineLevel="0" collapsed="false">
      <c r="A12" s="4" t="s">
        <v>63</v>
      </c>
      <c r="B12" s="5" t="s">
        <v>17</v>
      </c>
      <c r="C12" s="5" t="s">
        <v>64</v>
      </c>
      <c r="D12" s="5" t="s">
        <v>65</v>
      </c>
      <c r="E12" s="5" t="s">
        <v>66</v>
      </c>
      <c r="F12" s="5" t="s">
        <v>21</v>
      </c>
      <c r="G12" s="5" t="n">
        <v>3111504351</v>
      </c>
      <c r="H12" s="5" t="s">
        <v>21</v>
      </c>
      <c r="I12" s="5" t="s">
        <v>22</v>
      </c>
      <c r="J12" s="5" t="s">
        <v>39</v>
      </c>
      <c r="K12" s="5" t="n">
        <v>4.6</v>
      </c>
      <c r="L12" s="5" t="n">
        <v>2</v>
      </c>
      <c r="M12" s="5" t="n">
        <v>2.2</v>
      </c>
      <c r="N12" s="5" t="s">
        <v>24</v>
      </c>
      <c r="O12" s="5" t="s">
        <v>49</v>
      </c>
      <c r="P12" s="6" t="s">
        <v>50</v>
      </c>
    </row>
    <row r="13" customFormat="false" ht="47.25" hidden="false" customHeight="false" outlineLevel="0" collapsed="false">
      <c r="A13" s="4" t="s">
        <v>67</v>
      </c>
      <c r="B13" s="5" t="s">
        <v>17</v>
      </c>
      <c r="C13" s="5" t="s">
        <v>68</v>
      </c>
      <c r="D13" s="5" t="s">
        <v>69</v>
      </c>
      <c r="E13" s="5" t="s">
        <v>70</v>
      </c>
      <c r="F13" s="5" t="s">
        <v>21</v>
      </c>
      <c r="G13" s="5" t="n">
        <v>3111504351</v>
      </c>
      <c r="H13" s="5" t="s">
        <v>21</v>
      </c>
      <c r="I13" s="5" t="s">
        <v>22</v>
      </c>
      <c r="J13" s="5" t="s">
        <v>39</v>
      </c>
      <c r="K13" s="5" t="n">
        <v>4.6</v>
      </c>
      <c r="L13" s="5" t="n">
        <v>2</v>
      </c>
      <c r="M13" s="5" t="n">
        <v>2.2</v>
      </c>
      <c r="N13" s="5" t="s">
        <v>34</v>
      </c>
      <c r="O13" s="5" t="s">
        <v>49</v>
      </c>
      <c r="P13" s="6" t="s">
        <v>50</v>
      </c>
    </row>
    <row r="14" customFormat="false" ht="47.25" hidden="false" customHeight="false" outlineLevel="0" collapsed="false">
      <c r="A14" s="4" t="s">
        <v>71</v>
      </c>
      <c r="B14" s="5" t="s">
        <v>17</v>
      </c>
      <c r="C14" s="5" t="s">
        <v>72</v>
      </c>
      <c r="D14" s="5" t="s">
        <v>73</v>
      </c>
      <c r="E14" s="5" t="s">
        <v>74</v>
      </c>
      <c r="F14" s="5" t="s">
        <v>21</v>
      </c>
      <c r="G14" s="5" t="n">
        <v>3111504351</v>
      </c>
      <c r="H14" s="5" t="s">
        <v>21</v>
      </c>
      <c r="I14" s="5" t="s">
        <v>22</v>
      </c>
      <c r="J14" s="5" t="s">
        <v>39</v>
      </c>
      <c r="K14" s="5" t="n">
        <v>1</v>
      </c>
      <c r="L14" s="5" t="n">
        <v>1</v>
      </c>
      <c r="M14" s="5" t="n">
        <v>1.1</v>
      </c>
      <c r="N14" s="5" t="s">
        <v>24</v>
      </c>
      <c r="O14" s="5" t="s">
        <v>25</v>
      </c>
      <c r="P14" s="6" t="n">
        <v>1.1</v>
      </c>
    </row>
    <row r="15" customFormat="false" ht="47.25" hidden="false" customHeight="false" outlineLevel="0" collapsed="false">
      <c r="A15" s="4" t="s">
        <v>75</v>
      </c>
      <c r="B15" s="5" t="s">
        <v>17</v>
      </c>
      <c r="C15" s="5" t="s">
        <v>76</v>
      </c>
      <c r="D15" s="5" t="s">
        <v>77</v>
      </c>
      <c r="E15" s="5" t="s">
        <v>78</v>
      </c>
      <c r="F15" s="5" t="s">
        <v>21</v>
      </c>
      <c r="G15" s="5" t="n">
        <v>3111504351</v>
      </c>
      <c r="H15" s="5" t="s">
        <v>21</v>
      </c>
      <c r="I15" s="5" t="s">
        <v>22</v>
      </c>
      <c r="J15" s="5" t="s">
        <v>39</v>
      </c>
      <c r="K15" s="5" t="n">
        <v>4.6</v>
      </c>
      <c r="L15" s="5" t="n">
        <v>2</v>
      </c>
      <c r="M15" s="5" t="n">
        <v>2.2</v>
      </c>
      <c r="N15" s="5" t="s">
        <v>24</v>
      </c>
      <c r="O15" s="5" t="s">
        <v>49</v>
      </c>
      <c r="P15" s="6" t="s">
        <v>50</v>
      </c>
    </row>
    <row r="16" customFormat="false" ht="47.25" hidden="false" customHeight="false" outlineLevel="0" collapsed="false">
      <c r="A16" s="4" t="s">
        <v>79</v>
      </c>
      <c r="B16" s="5" t="s">
        <v>17</v>
      </c>
      <c r="C16" s="5" t="s">
        <v>80</v>
      </c>
      <c r="D16" s="5" t="s">
        <v>81</v>
      </c>
      <c r="E16" s="5" t="s">
        <v>82</v>
      </c>
      <c r="F16" s="5" t="s">
        <v>21</v>
      </c>
      <c r="G16" s="5" t="n">
        <v>3111504351</v>
      </c>
      <c r="H16" s="5" t="s">
        <v>21</v>
      </c>
      <c r="I16" s="5" t="s">
        <v>22</v>
      </c>
      <c r="J16" s="5" t="s">
        <v>39</v>
      </c>
      <c r="K16" s="5" t="n">
        <v>1</v>
      </c>
      <c r="L16" s="5" t="n">
        <v>1</v>
      </c>
      <c r="M16" s="5" t="n">
        <v>1.1</v>
      </c>
      <c r="N16" s="5" t="s">
        <v>24</v>
      </c>
      <c r="O16" s="5" t="s">
        <v>25</v>
      </c>
      <c r="P16" s="6" t="n">
        <v>1.1</v>
      </c>
    </row>
    <row r="17" customFormat="false" ht="47.25" hidden="false" customHeight="false" outlineLevel="0" collapsed="false">
      <c r="A17" s="4" t="s">
        <v>83</v>
      </c>
      <c r="B17" s="5" t="s">
        <v>17</v>
      </c>
      <c r="C17" s="45" t="s">
        <v>84</v>
      </c>
      <c r="D17" s="5" t="s">
        <v>85</v>
      </c>
      <c r="E17" s="5" t="s">
        <v>86</v>
      </c>
      <c r="F17" s="5" t="s">
        <v>21</v>
      </c>
      <c r="G17" s="5" t="n">
        <v>3111504351</v>
      </c>
      <c r="H17" s="5" t="s">
        <v>21</v>
      </c>
      <c r="I17" s="5" t="s">
        <v>22</v>
      </c>
      <c r="J17" s="5" t="s">
        <v>39</v>
      </c>
      <c r="K17" s="5" t="n">
        <v>1</v>
      </c>
      <c r="L17" s="5" t="n">
        <v>1</v>
      </c>
      <c r="M17" s="5" t="n">
        <v>1.1</v>
      </c>
      <c r="N17" s="5" t="s">
        <v>24</v>
      </c>
      <c r="O17" s="5" t="s">
        <v>44</v>
      </c>
      <c r="P17" s="6" t="n">
        <v>1.1</v>
      </c>
    </row>
    <row r="18" customFormat="false" ht="47.25" hidden="false" customHeight="false" outlineLevel="0" collapsed="false">
      <c r="A18" s="4" t="s">
        <v>87</v>
      </c>
      <c r="B18" s="5" t="s">
        <v>17</v>
      </c>
      <c r="C18" s="44" t="s">
        <v>88</v>
      </c>
      <c r="D18" s="5" t="s">
        <v>89</v>
      </c>
      <c r="E18" s="5" t="s">
        <v>90</v>
      </c>
      <c r="F18" s="5" t="s">
        <v>21</v>
      </c>
      <c r="G18" s="5" t="n">
        <v>3111504351</v>
      </c>
      <c r="H18" s="5" t="s">
        <v>21</v>
      </c>
      <c r="I18" s="5" t="s">
        <v>22</v>
      </c>
      <c r="J18" s="5" t="s">
        <v>39</v>
      </c>
      <c r="K18" s="5" t="n">
        <v>4.6</v>
      </c>
      <c r="L18" s="5" t="n">
        <v>2</v>
      </c>
      <c r="M18" s="5" t="n">
        <v>2.2</v>
      </c>
      <c r="N18" s="5" t="s">
        <v>24</v>
      </c>
      <c r="O18" s="5" t="s">
        <v>49</v>
      </c>
      <c r="P18" s="6" t="s">
        <v>50</v>
      </c>
    </row>
    <row r="19" customFormat="false" ht="47.25" hidden="false" customHeight="false" outlineLevel="0" collapsed="false">
      <c r="A19" s="4" t="s">
        <v>91</v>
      </c>
      <c r="B19" s="5" t="s">
        <v>17</v>
      </c>
      <c r="C19" s="5" t="s">
        <v>92</v>
      </c>
      <c r="D19" s="5" t="s">
        <v>93</v>
      </c>
      <c r="E19" s="5" t="s">
        <v>94</v>
      </c>
      <c r="F19" s="5" t="s">
        <v>21</v>
      </c>
      <c r="G19" s="5" t="n">
        <v>3111504351</v>
      </c>
      <c r="H19" s="5" t="s">
        <v>21</v>
      </c>
      <c r="I19" s="5" t="s">
        <v>22</v>
      </c>
      <c r="J19" s="5" t="s">
        <v>39</v>
      </c>
      <c r="K19" s="5" t="n">
        <v>1</v>
      </c>
      <c r="L19" s="5" t="n">
        <v>1</v>
      </c>
      <c r="M19" s="5" t="n">
        <v>1.1</v>
      </c>
      <c r="N19" s="5" t="s">
        <v>24</v>
      </c>
      <c r="O19" s="5" t="s">
        <v>25</v>
      </c>
      <c r="P19" s="6" t="n">
        <v>1.1</v>
      </c>
    </row>
    <row r="20" customFormat="false" ht="47.25" hidden="false" customHeight="false" outlineLevel="0" collapsed="false">
      <c r="A20" s="4" t="s">
        <v>95</v>
      </c>
      <c r="B20" s="5" t="s">
        <v>17</v>
      </c>
      <c r="C20" s="5" t="s">
        <v>96</v>
      </c>
      <c r="D20" s="5" t="s">
        <v>97</v>
      </c>
      <c r="E20" s="5" t="s">
        <v>98</v>
      </c>
      <c r="F20" s="5" t="s">
        <v>21</v>
      </c>
      <c r="G20" s="5" t="n">
        <v>3111504351</v>
      </c>
      <c r="H20" s="5" t="s">
        <v>21</v>
      </c>
      <c r="I20" s="5" t="s">
        <v>22</v>
      </c>
      <c r="J20" s="5" t="s">
        <v>39</v>
      </c>
      <c r="K20" s="5" t="n">
        <v>1</v>
      </c>
      <c r="L20" s="5" t="n">
        <v>1</v>
      </c>
      <c r="M20" s="5" t="n">
        <v>1.1</v>
      </c>
      <c r="N20" s="5" t="s">
        <v>24</v>
      </c>
      <c r="O20" s="5" t="s">
        <v>25</v>
      </c>
      <c r="P20" s="6" t="n">
        <v>1.1</v>
      </c>
    </row>
    <row r="21" customFormat="false" ht="47.25" hidden="false" customHeight="false" outlineLevel="0" collapsed="false">
      <c r="A21" s="4" t="s">
        <v>99</v>
      </c>
      <c r="B21" s="5" t="s">
        <v>17</v>
      </c>
      <c r="C21" s="5" t="s">
        <v>100</v>
      </c>
      <c r="D21" s="5" t="s">
        <v>101</v>
      </c>
      <c r="E21" s="5" t="s">
        <v>102</v>
      </c>
      <c r="F21" s="5" t="s">
        <v>21</v>
      </c>
      <c r="G21" s="5" t="n">
        <v>3111504351</v>
      </c>
      <c r="H21" s="5" t="s">
        <v>21</v>
      </c>
      <c r="I21" s="5" t="s">
        <v>22</v>
      </c>
      <c r="J21" s="5" t="s">
        <v>39</v>
      </c>
      <c r="K21" s="5" t="n">
        <v>1</v>
      </c>
      <c r="L21" s="5" t="n">
        <v>1</v>
      </c>
      <c r="M21" s="5" t="n">
        <v>1.1</v>
      </c>
      <c r="N21" s="5" t="s">
        <v>34</v>
      </c>
      <c r="O21" s="5" t="s">
        <v>25</v>
      </c>
      <c r="P21" s="6" t="n">
        <v>1.1</v>
      </c>
    </row>
    <row r="22" customFormat="false" ht="47.25" hidden="false" customHeight="false" outlineLevel="0" collapsed="false">
      <c r="A22" s="4" t="s">
        <v>103</v>
      </c>
      <c r="B22" s="5" t="s">
        <v>17</v>
      </c>
      <c r="C22" s="5" t="s">
        <v>104</v>
      </c>
      <c r="D22" s="5" t="s">
        <v>105</v>
      </c>
      <c r="E22" s="5" t="s">
        <v>106</v>
      </c>
      <c r="F22" s="5" t="s">
        <v>21</v>
      </c>
      <c r="G22" s="5" t="n">
        <v>3111504351</v>
      </c>
      <c r="H22" s="5" t="s">
        <v>21</v>
      </c>
      <c r="I22" s="5" t="s">
        <v>22</v>
      </c>
      <c r="J22" s="5" t="s">
        <v>23</v>
      </c>
      <c r="K22" s="5" t="n">
        <v>1</v>
      </c>
      <c r="L22" s="5" t="n">
        <v>1</v>
      </c>
      <c r="M22" s="5" t="n">
        <v>1.1</v>
      </c>
      <c r="N22" s="5" t="s">
        <v>24</v>
      </c>
      <c r="O22" s="5" t="s">
        <v>44</v>
      </c>
      <c r="P22" s="6" t="n">
        <v>1.1</v>
      </c>
    </row>
    <row r="23" customFormat="false" ht="47.25" hidden="false" customHeight="false" outlineLevel="0" collapsed="false">
      <c r="A23" s="4" t="s">
        <v>107</v>
      </c>
      <c r="B23" s="5" t="s">
        <v>17</v>
      </c>
      <c r="C23" s="5" t="s">
        <v>108</v>
      </c>
      <c r="D23" s="5" t="s">
        <v>109</v>
      </c>
      <c r="E23" s="5" t="s">
        <v>110</v>
      </c>
      <c r="F23" s="5" t="s">
        <v>21</v>
      </c>
      <c r="G23" s="5" t="n">
        <v>3111504351</v>
      </c>
      <c r="H23" s="5" t="s">
        <v>21</v>
      </c>
      <c r="I23" s="5" t="s">
        <v>22</v>
      </c>
      <c r="J23" s="5" t="s">
        <v>23</v>
      </c>
      <c r="K23" s="5" t="n">
        <v>1</v>
      </c>
      <c r="L23" s="5" t="n">
        <v>1</v>
      </c>
      <c r="M23" s="5" t="n">
        <v>1.1</v>
      </c>
      <c r="N23" s="5" t="s">
        <v>24</v>
      </c>
      <c r="O23" s="5" t="s">
        <v>44</v>
      </c>
      <c r="P23" s="6" t="n">
        <v>1.1</v>
      </c>
    </row>
    <row r="24" customFormat="false" ht="47.25" hidden="false" customHeight="false" outlineLevel="0" collapsed="false">
      <c r="A24" s="4" t="s">
        <v>111</v>
      </c>
      <c r="B24" s="5" t="s">
        <v>17</v>
      </c>
      <c r="C24" s="5" t="s">
        <v>112</v>
      </c>
      <c r="D24" s="5" t="s">
        <v>113</v>
      </c>
      <c r="E24" s="5" t="s">
        <v>114</v>
      </c>
      <c r="F24" s="5" t="s">
        <v>21</v>
      </c>
      <c r="G24" s="5" t="n">
        <v>3111504351</v>
      </c>
      <c r="H24" s="5" t="s">
        <v>21</v>
      </c>
      <c r="I24" s="5" t="s">
        <v>22</v>
      </c>
      <c r="J24" s="5" t="s">
        <v>39</v>
      </c>
      <c r="K24" s="5" t="n">
        <v>1</v>
      </c>
      <c r="L24" s="5" t="n">
        <v>1</v>
      </c>
      <c r="M24" s="5" t="n">
        <v>1.1</v>
      </c>
      <c r="N24" s="5" t="s">
        <v>34</v>
      </c>
      <c r="O24" s="5" t="s">
        <v>25</v>
      </c>
      <c r="P24" s="6" t="n">
        <v>1.1</v>
      </c>
    </row>
    <row r="25" customFormat="false" ht="47.25" hidden="false" customHeight="false" outlineLevel="0" collapsed="false">
      <c r="A25" s="4" t="s">
        <v>115</v>
      </c>
      <c r="B25" s="5" t="s">
        <v>17</v>
      </c>
      <c r="C25" s="5" t="s">
        <v>116</v>
      </c>
      <c r="D25" s="5" t="s">
        <v>117</v>
      </c>
      <c r="E25" s="5" t="s">
        <v>118</v>
      </c>
      <c r="F25" s="5" t="s">
        <v>21</v>
      </c>
      <c r="G25" s="5" t="n">
        <v>3111504351</v>
      </c>
      <c r="H25" s="5" t="s">
        <v>21</v>
      </c>
      <c r="I25" s="5" t="s">
        <v>22</v>
      </c>
      <c r="J25" s="5" t="s">
        <v>39</v>
      </c>
      <c r="K25" s="5" t="n">
        <v>1</v>
      </c>
      <c r="L25" s="5" t="n">
        <v>1</v>
      </c>
      <c r="M25" s="5" t="n">
        <v>1.1</v>
      </c>
      <c r="N25" s="5" t="s">
        <v>34</v>
      </c>
      <c r="O25" s="5" t="s">
        <v>25</v>
      </c>
      <c r="P25" s="6" t="n">
        <v>1.1</v>
      </c>
    </row>
    <row r="26" customFormat="false" ht="47.25" hidden="false" customHeight="false" outlineLevel="0" collapsed="false">
      <c r="A26" s="4" t="s">
        <v>119</v>
      </c>
      <c r="B26" s="5" t="s">
        <v>17</v>
      </c>
      <c r="C26" s="5" t="s">
        <v>120</v>
      </c>
      <c r="D26" s="5" t="s">
        <v>121</v>
      </c>
      <c r="E26" s="5" t="s">
        <v>122</v>
      </c>
      <c r="F26" s="5" t="s">
        <v>21</v>
      </c>
      <c r="G26" s="5" t="n">
        <v>3111504351</v>
      </c>
      <c r="H26" s="5" t="s">
        <v>21</v>
      </c>
      <c r="I26" s="5" t="s">
        <v>22</v>
      </c>
      <c r="J26" s="5" t="s">
        <v>39</v>
      </c>
      <c r="K26" s="5" t="n">
        <v>1</v>
      </c>
      <c r="L26" s="5" t="n">
        <v>1</v>
      </c>
      <c r="M26" s="5" t="n">
        <v>1.1</v>
      </c>
      <c r="N26" s="5" t="s">
        <v>34</v>
      </c>
      <c r="O26" s="5" t="s">
        <v>25</v>
      </c>
      <c r="P26" s="6" t="n">
        <v>1.1</v>
      </c>
    </row>
    <row r="27" customFormat="false" ht="47.25" hidden="false" customHeight="false" outlineLevel="0" collapsed="false">
      <c r="A27" s="4" t="s">
        <v>123</v>
      </c>
      <c r="B27" s="5" t="s">
        <v>17</v>
      </c>
      <c r="C27" s="5" t="s">
        <v>124</v>
      </c>
      <c r="D27" s="5" t="s">
        <v>125</v>
      </c>
      <c r="E27" s="5" t="s">
        <v>126</v>
      </c>
      <c r="F27" s="5" t="s">
        <v>21</v>
      </c>
      <c r="G27" s="5" t="n">
        <v>3111504351</v>
      </c>
      <c r="H27" s="5" t="s">
        <v>21</v>
      </c>
      <c r="I27" s="5" t="s">
        <v>22</v>
      </c>
      <c r="J27" s="5" t="s">
        <v>39</v>
      </c>
      <c r="K27" s="5" t="n">
        <v>1</v>
      </c>
      <c r="L27" s="5" t="n">
        <v>1</v>
      </c>
      <c r="M27" s="5" t="n">
        <v>1.1</v>
      </c>
      <c r="N27" s="5" t="s">
        <v>34</v>
      </c>
      <c r="O27" s="5" t="s">
        <v>25</v>
      </c>
      <c r="P27" s="6" t="n">
        <v>1.1</v>
      </c>
    </row>
    <row r="28" customFormat="false" ht="47.25" hidden="false" customHeight="false" outlineLevel="0" collapsed="false">
      <c r="A28" s="4" t="s">
        <v>127</v>
      </c>
      <c r="B28" s="5" t="s">
        <v>17</v>
      </c>
      <c r="C28" s="5" t="s">
        <v>128</v>
      </c>
      <c r="D28" s="5" t="s">
        <v>129</v>
      </c>
      <c r="E28" s="5" t="s">
        <v>130</v>
      </c>
      <c r="F28" s="5" t="s">
        <v>21</v>
      </c>
      <c r="G28" s="5" t="n">
        <v>3111504351</v>
      </c>
      <c r="H28" s="5" t="s">
        <v>21</v>
      </c>
      <c r="I28" s="5" t="s">
        <v>22</v>
      </c>
      <c r="J28" s="5" t="s">
        <v>39</v>
      </c>
      <c r="K28" s="5" t="n">
        <v>1</v>
      </c>
      <c r="L28" s="5" t="n">
        <v>1</v>
      </c>
      <c r="M28" s="5" t="n">
        <v>1.1</v>
      </c>
      <c r="N28" s="5" t="s">
        <v>34</v>
      </c>
      <c r="O28" s="5" t="s">
        <v>25</v>
      </c>
      <c r="P28" s="6" t="n">
        <v>1.1</v>
      </c>
    </row>
    <row r="29" customFormat="false" ht="47.25" hidden="false" customHeight="false" outlineLevel="0" collapsed="false">
      <c r="A29" s="4" t="s">
        <v>131</v>
      </c>
      <c r="B29" s="5" t="s">
        <v>17</v>
      </c>
      <c r="C29" s="5" t="s">
        <v>132</v>
      </c>
      <c r="D29" s="5" t="s">
        <v>133</v>
      </c>
      <c r="E29" s="5" t="s">
        <v>134</v>
      </c>
      <c r="F29" s="5" t="s">
        <v>21</v>
      </c>
      <c r="G29" s="5" t="n">
        <v>3111504351</v>
      </c>
      <c r="H29" s="5" t="s">
        <v>21</v>
      </c>
      <c r="I29" s="5" t="s">
        <v>22</v>
      </c>
      <c r="J29" s="5" t="s">
        <v>39</v>
      </c>
      <c r="K29" s="5" t="n">
        <v>1</v>
      </c>
      <c r="L29" s="5" t="n">
        <v>1</v>
      </c>
      <c r="M29" s="5" t="n">
        <v>1.1</v>
      </c>
      <c r="N29" s="5" t="s">
        <v>24</v>
      </c>
      <c r="O29" s="5" t="s">
        <v>44</v>
      </c>
      <c r="P29" s="6" t="n">
        <v>1.1</v>
      </c>
    </row>
    <row r="30" customFormat="false" ht="47.25" hidden="false" customHeight="false" outlineLevel="0" collapsed="false">
      <c r="A30" s="4" t="s">
        <v>135</v>
      </c>
      <c r="B30" s="5" t="s">
        <v>17</v>
      </c>
      <c r="C30" s="5" t="s">
        <v>136</v>
      </c>
      <c r="D30" s="5" t="s">
        <v>137</v>
      </c>
      <c r="E30" s="5" t="s">
        <v>138</v>
      </c>
      <c r="F30" s="5" t="s">
        <v>21</v>
      </c>
      <c r="G30" s="5" t="n">
        <v>3111504351</v>
      </c>
      <c r="H30" s="5" t="s">
        <v>21</v>
      </c>
      <c r="I30" s="5" t="s">
        <v>22</v>
      </c>
      <c r="J30" s="5" t="s">
        <v>39</v>
      </c>
      <c r="K30" s="5" t="n">
        <v>1</v>
      </c>
      <c r="L30" s="5" t="n">
        <v>1</v>
      </c>
      <c r="M30" s="5" t="n">
        <v>1.1</v>
      </c>
      <c r="N30" s="5" t="s">
        <v>24</v>
      </c>
      <c r="O30" s="5" t="s">
        <v>44</v>
      </c>
      <c r="P30" s="6" t="n">
        <v>1.1</v>
      </c>
    </row>
    <row r="31" customFormat="false" ht="47.25" hidden="false" customHeight="false" outlineLevel="0" collapsed="false">
      <c r="A31" s="4" t="s">
        <v>139</v>
      </c>
      <c r="B31" s="5" t="s">
        <v>17</v>
      </c>
      <c r="C31" s="5" t="s">
        <v>140</v>
      </c>
      <c r="D31" s="5" t="s">
        <v>141</v>
      </c>
      <c r="E31" s="5" t="s">
        <v>142</v>
      </c>
      <c r="F31" s="5" t="s">
        <v>21</v>
      </c>
      <c r="G31" s="5" t="n">
        <v>3111504351</v>
      </c>
      <c r="H31" s="5" t="s">
        <v>21</v>
      </c>
      <c r="I31" s="5" t="s">
        <v>22</v>
      </c>
      <c r="J31" s="5" t="s">
        <v>39</v>
      </c>
      <c r="K31" s="5" t="n">
        <v>4.6</v>
      </c>
      <c r="L31" s="5" t="n">
        <v>2</v>
      </c>
      <c r="M31" s="5" t="n">
        <v>2.2</v>
      </c>
      <c r="N31" s="5" t="s">
        <v>24</v>
      </c>
      <c r="O31" s="5" t="s">
        <v>49</v>
      </c>
      <c r="P31" s="6" t="s">
        <v>50</v>
      </c>
    </row>
    <row r="32" customFormat="false" ht="47.25" hidden="false" customHeight="false" outlineLevel="0" collapsed="false">
      <c r="A32" s="4" t="s">
        <v>143</v>
      </c>
      <c r="B32" s="5" t="s">
        <v>17</v>
      </c>
      <c r="C32" s="5" t="s">
        <v>144</v>
      </c>
      <c r="D32" s="5" t="s">
        <v>145</v>
      </c>
      <c r="E32" s="5" t="s">
        <v>146</v>
      </c>
      <c r="F32" s="5" t="s">
        <v>21</v>
      </c>
      <c r="G32" s="5" t="n">
        <v>3111504351</v>
      </c>
      <c r="H32" s="5" t="s">
        <v>21</v>
      </c>
      <c r="I32" s="5" t="s">
        <v>22</v>
      </c>
      <c r="J32" s="5" t="s">
        <v>39</v>
      </c>
      <c r="K32" s="5" t="n">
        <v>1</v>
      </c>
      <c r="L32" s="5" t="n">
        <v>1</v>
      </c>
      <c r="M32" s="5" t="n">
        <v>1.1</v>
      </c>
      <c r="N32" s="5" t="s">
        <v>24</v>
      </c>
      <c r="O32" s="5" t="s">
        <v>44</v>
      </c>
      <c r="P32" s="6" t="n">
        <v>1.1</v>
      </c>
    </row>
    <row r="33" customFormat="false" ht="47.25" hidden="false" customHeight="false" outlineLevel="0" collapsed="false">
      <c r="A33" s="4" t="s">
        <v>147</v>
      </c>
      <c r="B33" s="5" t="s">
        <v>17</v>
      </c>
      <c r="C33" s="5" t="s">
        <v>148</v>
      </c>
      <c r="D33" s="5" t="s">
        <v>149</v>
      </c>
      <c r="E33" s="5" t="s">
        <v>150</v>
      </c>
      <c r="F33" s="5" t="s">
        <v>21</v>
      </c>
      <c r="G33" s="5" t="n">
        <v>3111504351</v>
      </c>
      <c r="H33" s="5" t="s">
        <v>21</v>
      </c>
      <c r="I33" s="5" t="s">
        <v>22</v>
      </c>
      <c r="J33" s="5" t="s">
        <v>39</v>
      </c>
      <c r="K33" s="5" t="n">
        <v>1</v>
      </c>
      <c r="L33" s="5" t="n">
        <v>1</v>
      </c>
      <c r="M33" s="5" t="n">
        <v>1.1</v>
      </c>
      <c r="N33" s="5" t="s">
        <v>34</v>
      </c>
      <c r="O33" s="5" t="s">
        <v>25</v>
      </c>
      <c r="P33" s="6" t="n">
        <v>1.1</v>
      </c>
    </row>
    <row r="34" customFormat="false" ht="47.25" hidden="false" customHeight="false" outlineLevel="0" collapsed="false">
      <c r="A34" s="4" t="s">
        <v>151</v>
      </c>
      <c r="B34" s="5" t="s">
        <v>17</v>
      </c>
      <c r="C34" s="5" t="s">
        <v>152</v>
      </c>
      <c r="D34" s="5" t="s">
        <v>153</v>
      </c>
      <c r="E34" s="5" t="s">
        <v>154</v>
      </c>
      <c r="F34" s="5" t="s">
        <v>21</v>
      </c>
      <c r="G34" s="5" t="n">
        <v>3111504351</v>
      </c>
      <c r="H34" s="5" t="s">
        <v>21</v>
      </c>
      <c r="I34" s="5" t="s">
        <v>22</v>
      </c>
      <c r="J34" s="5" t="s">
        <v>39</v>
      </c>
      <c r="K34" s="5" t="n">
        <v>4.6</v>
      </c>
      <c r="L34" s="5" t="n">
        <v>2</v>
      </c>
      <c r="M34" s="5" t="n">
        <v>2.2</v>
      </c>
      <c r="N34" s="5" t="s">
        <v>24</v>
      </c>
      <c r="O34" s="5" t="s">
        <v>49</v>
      </c>
      <c r="P34" s="6" t="s">
        <v>50</v>
      </c>
    </row>
    <row r="35" customFormat="false" ht="47.25" hidden="false" customHeight="false" outlineLevel="0" collapsed="false">
      <c r="A35" s="4" t="s">
        <v>155</v>
      </c>
      <c r="B35" s="5" t="s">
        <v>17</v>
      </c>
      <c r="C35" s="5" t="s">
        <v>156</v>
      </c>
      <c r="D35" s="5" t="s">
        <v>157</v>
      </c>
      <c r="E35" s="5" t="s">
        <v>158</v>
      </c>
      <c r="F35" s="5" t="s">
        <v>21</v>
      </c>
      <c r="G35" s="5" t="n">
        <v>3111504351</v>
      </c>
      <c r="H35" s="5" t="s">
        <v>21</v>
      </c>
      <c r="I35" s="5" t="s">
        <v>22</v>
      </c>
      <c r="J35" s="5" t="s">
        <v>39</v>
      </c>
      <c r="K35" s="5" t="n">
        <v>1</v>
      </c>
      <c r="L35" s="5" t="n">
        <v>1</v>
      </c>
      <c r="M35" s="5" t="n">
        <v>1.1</v>
      </c>
      <c r="N35" s="5" t="s">
        <v>24</v>
      </c>
      <c r="O35" s="5" t="s">
        <v>44</v>
      </c>
      <c r="P35" s="6" t="n">
        <v>1.1</v>
      </c>
    </row>
    <row r="36" customFormat="false" ht="47.25" hidden="false" customHeight="false" outlineLevel="0" collapsed="false">
      <c r="A36" s="4" t="s">
        <v>159</v>
      </c>
      <c r="B36" s="5" t="s">
        <v>17</v>
      </c>
      <c r="C36" s="5" t="s">
        <v>160</v>
      </c>
      <c r="D36" s="5" t="s">
        <v>161</v>
      </c>
      <c r="E36" s="5" t="s">
        <v>162</v>
      </c>
      <c r="F36" s="5" t="s">
        <v>21</v>
      </c>
      <c r="G36" s="5" t="n">
        <v>3111504351</v>
      </c>
      <c r="H36" s="5" t="s">
        <v>21</v>
      </c>
      <c r="I36" s="5" t="s">
        <v>22</v>
      </c>
      <c r="J36" s="5" t="s">
        <v>39</v>
      </c>
      <c r="K36" s="5" t="n">
        <v>4.6</v>
      </c>
      <c r="L36" s="5" t="n">
        <v>3</v>
      </c>
      <c r="M36" s="5" t="n">
        <v>3.3</v>
      </c>
      <c r="N36" s="5" t="s">
        <v>24</v>
      </c>
      <c r="O36" s="5" t="s">
        <v>163</v>
      </c>
      <c r="P36" s="6" t="s">
        <v>164</v>
      </c>
    </row>
    <row r="37" customFormat="false" ht="47.25" hidden="false" customHeight="false" outlineLevel="0" collapsed="false">
      <c r="A37" s="4" t="s">
        <v>165</v>
      </c>
      <c r="B37" s="5" t="s">
        <v>17</v>
      </c>
      <c r="C37" s="5" t="s">
        <v>166</v>
      </c>
      <c r="D37" s="5" t="s">
        <v>167</v>
      </c>
      <c r="E37" s="5" t="s">
        <v>168</v>
      </c>
      <c r="F37" s="5" t="s">
        <v>21</v>
      </c>
      <c r="G37" s="5" t="n">
        <v>3111504351</v>
      </c>
      <c r="H37" s="5" t="s">
        <v>21</v>
      </c>
      <c r="I37" s="5" t="s">
        <v>22</v>
      </c>
      <c r="J37" s="5" t="s">
        <v>39</v>
      </c>
      <c r="K37" s="5" t="n">
        <v>1</v>
      </c>
      <c r="L37" s="5" t="n">
        <v>1</v>
      </c>
      <c r="M37" s="5" t="n">
        <v>1.1</v>
      </c>
      <c r="N37" s="5" t="s">
        <v>24</v>
      </c>
      <c r="O37" s="5" t="s">
        <v>44</v>
      </c>
      <c r="P37" s="6" t="n">
        <v>1.1</v>
      </c>
    </row>
    <row r="38" customFormat="false" ht="47.25" hidden="false" customHeight="false" outlineLevel="0" collapsed="false">
      <c r="A38" s="4" t="s">
        <v>169</v>
      </c>
      <c r="B38" s="5" t="s">
        <v>17</v>
      </c>
      <c r="C38" s="5" t="s">
        <v>170</v>
      </c>
      <c r="D38" s="5" t="s">
        <v>171</v>
      </c>
      <c r="E38" s="5" t="s">
        <v>172</v>
      </c>
      <c r="F38" s="5" t="s">
        <v>21</v>
      </c>
      <c r="G38" s="5" t="n">
        <v>3111504351</v>
      </c>
      <c r="H38" s="5" t="s">
        <v>21</v>
      </c>
      <c r="I38" s="5" t="s">
        <v>22</v>
      </c>
      <c r="J38" s="5" t="s">
        <v>39</v>
      </c>
      <c r="K38" s="5" t="n">
        <v>1</v>
      </c>
      <c r="L38" s="5" t="n">
        <v>1</v>
      </c>
      <c r="M38" s="5" t="n">
        <v>1.1</v>
      </c>
      <c r="N38" s="5" t="s">
        <v>34</v>
      </c>
      <c r="O38" s="5" t="s">
        <v>25</v>
      </c>
      <c r="P38" s="6" t="n">
        <v>1.1</v>
      </c>
    </row>
    <row r="39" customFormat="false" ht="47.25" hidden="false" customHeight="false" outlineLevel="0" collapsed="false">
      <c r="A39" s="4" t="s">
        <v>173</v>
      </c>
      <c r="B39" s="5" t="s">
        <v>17</v>
      </c>
      <c r="C39" s="5" t="s">
        <v>174</v>
      </c>
      <c r="D39" s="5" t="s">
        <v>175</v>
      </c>
      <c r="E39" s="5" t="s">
        <v>176</v>
      </c>
      <c r="F39" s="5" t="s">
        <v>21</v>
      </c>
      <c r="G39" s="5" t="n">
        <v>3111504351</v>
      </c>
      <c r="H39" s="5" t="s">
        <v>21</v>
      </c>
      <c r="I39" s="5" t="s">
        <v>22</v>
      </c>
      <c r="J39" s="5" t="s">
        <v>39</v>
      </c>
      <c r="K39" s="5" t="n">
        <v>4.6</v>
      </c>
      <c r="L39" s="5" t="n">
        <v>2</v>
      </c>
      <c r="M39" s="5" t="n">
        <v>2.2</v>
      </c>
      <c r="N39" s="5" t="s">
        <v>24</v>
      </c>
      <c r="O39" s="5" t="s">
        <v>49</v>
      </c>
      <c r="P39" s="6" t="s">
        <v>50</v>
      </c>
    </row>
    <row r="40" customFormat="false" ht="47.25" hidden="false" customHeight="false" outlineLevel="0" collapsed="false">
      <c r="A40" s="4" t="s">
        <v>177</v>
      </c>
      <c r="B40" s="5" t="s">
        <v>17</v>
      </c>
      <c r="C40" s="45" t="s">
        <v>178</v>
      </c>
      <c r="D40" s="5" t="s">
        <v>179</v>
      </c>
      <c r="E40" s="5" t="s">
        <v>180</v>
      </c>
      <c r="F40" s="5" t="s">
        <v>21</v>
      </c>
      <c r="G40" s="5" t="n">
        <v>3111504351</v>
      </c>
      <c r="H40" s="5" t="s">
        <v>21</v>
      </c>
      <c r="I40" s="5" t="s">
        <v>22</v>
      </c>
      <c r="J40" s="5" t="s">
        <v>39</v>
      </c>
      <c r="K40" s="5" t="n">
        <v>1</v>
      </c>
      <c r="L40" s="5" t="n">
        <v>1</v>
      </c>
      <c r="M40" s="5" t="n">
        <v>1.1</v>
      </c>
      <c r="N40" s="5" t="s">
        <v>24</v>
      </c>
      <c r="O40" s="5" t="s">
        <v>44</v>
      </c>
      <c r="P40" s="6" t="n">
        <v>1.1</v>
      </c>
    </row>
    <row r="41" customFormat="false" ht="47.25" hidden="false" customHeight="false" outlineLevel="0" collapsed="false">
      <c r="A41" s="4" t="s">
        <v>181</v>
      </c>
      <c r="B41" s="5" t="s">
        <v>17</v>
      </c>
      <c r="C41" s="44" t="s">
        <v>182</v>
      </c>
      <c r="D41" s="5" t="s">
        <v>183</v>
      </c>
      <c r="E41" s="5" t="s">
        <v>184</v>
      </c>
      <c r="F41" s="5" t="s">
        <v>21</v>
      </c>
      <c r="G41" s="5" t="n">
        <v>3111504351</v>
      </c>
      <c r="H41" s="5" t="s">
        <v>21</v>
      </c>
      <c r="I41" s="5" t="s">
        <v>22</v>
      </c>
      <c r="J41" s="5" t="s">
        <v>39</v>
      </c>
      <c r="K41" s="5" t="n">
        <v>1</v>
      </c>
      <c r="L41" s="5" t="n">
        <v>1</v>
      </c>
      <c r="M41" s="5" t="n">
        <v>1.1</v>
      </c>
      <c r="N41" s="5" t="s">
        <v>24</v>
      </c>
      <c r="O41" s="5" t="s">
        <v>44</v>
      </c>
      <c r="P41" s="6" t="n">
        <v>1.1</v>
      </c>
    </row>
    <row r="42" customFormat="false" ht="47.25" hidden="false" customHeight="false" outlineLevel="0" collapsed="false">
      <c r="A42" s="4" t="s">
        <v>185</v>
      </c>
      <c r="B42" s="5" t="s">
        <v>17</v>
      </c>
      <c r="C42" s="5" t="s">
        <v>186</v>
      </c>
      <c r="D42" s="5" t="s">
        <v>187</v>
      </c>
      <c r="E42" s="5" t="s">
        <v>188</v>
      </c>
      <c r="F42" s="5" t="s">
        <v>21</v>
      </c>
      <c r="G42" s="5" t="n">
        <v>3111504351</v>
      </c>
      <c r="H42" s="5" t="s">
        <v>21</v>
      </c>
      <c r="I42" s="5" t="s">
        <v>22</v>
      </c>
      <c r="J42" s="5" t="s">
        <v>39</v>
      </c>
      <c r="K42" s="5" t="n">
        <v>4.6</v>
      </c>
      <c r="L42" s="5" t="n">
        <v>3</v>
      </c>
      <c r="M42" s="5" t="n">
        <v>3.3</v>
      </c>
      <c r="N42" s="5" t="s">
        <v>24</v>
      </c>
      <c r="O42" s="5" t="s">
        <v>163</v>
      </c>
      <c r="P42" s="6" t="s">
        <v>164</v>
      </c>
    </row>
    <row r="43" customFormat="false" ht="48.75" hidden="false" customHeight="true" outlineLevel="0" collapsed="false">
      <c r="A43" s="4" t="s">
        <v>189</v>
      </c>
      <c r="B43" s="5" t="s">
        <v>17</v>
      </c>
      <c r="C43" s="45" t="s">
        <v>190</v>
      </c>
      <c r="D43" s="5" t="s">
        <v>191</v>
      </c>
      <c r="E43" s="5" t="s">
        <v>192</v>
      </c>
      <c r="F43" s="5" t="s">
        <v>21</v>
      </c>
      <c r="G43" s="5" t="n">
        <v>3111504351</v>
      </c>
      <c r="H43" s="5" t="s">
        <v>21</v>
      </c>
      <c r="I43" s="5" t="s">
        <v>22</v>
      </c>
      <c r="J43" s="5" t="s">
        <v>39</v>
      </c>
      <c r="K43" s="5" t="n">
        <v>4.6</v>
      </c>
      <c r="L43" s="5" t="n">
        <v>4</v>
      </c>
      <c r="M43" s="5" t="n">
        <v>4.4</v>
      </c>
      <c r="N43" s="5" t="s">
        <v>24</v>
      </c>
      <c r="O43" s="5" t="s">
        <v>193</v>
      </c>
      <c r="P43" s="6" t="s">
        <v>194</v>
      </c>
    </row>
    <row r="44" customFormat="false" ht="47.25" hidden="false" customHeight="false" outlineLevel="0" collapsed="false">
      <c r="A44" s="4" t="s">
        <v>195</v>
      </c>
      <c r="B44" s="5" t="s">
        <v>17</v>
      </c>
      <c r="C44" s="5" t="s">
        <v>196</v>
      </c>
      <c r="D44" s="5" t="s">
        <v>197</v>
      </c>
      <c r="E44" s="5" t="s">
        <v>198</v>
      </c>
      <c r="F44" s="5" t="s">
        <v>21</v>
      </c>
      <c r="G44" s="5" t="n">
        <v>3111504351</v>
      </c>
      <c r="H44" s="5" t="s">
        <v>21</v>
      </c>
      <c r="I44" s="5" t="s">
        <v>22</v>
      </c>
      <c r="J44" s="5" t="s">
        <v>39</v>
      </c>
      <c r="K44" s="5" t="n">
        <v>1</v>
      </c>
      <c r="L44" s="5" t="n">
        <v>1</v>
      </c>
      <c r="M44" s="5" t="n">
        <v>1.1</v>
      </c>
      <c r="N44" s="5" t="s">
        <v>24</v>
      </c>
      <c r="O44" s="5" t="s">
        <v>44</v>
      </c>
      <c r="P44" s="6" t="n">
        <v>1.1</v>
      </c>
    </row>
    <row r="45" customFormat="false" ht="47.25" hidden="false" customHeight="false" outlineLevel="0" collapsed="false">
      <c r="A45" s="4" t="s">
        <v>199</v>
      </c>
      <c r="B45" s="5" t="s">
        <v>17</v>
      </c>
      <c r="C45" s="5" t="s">
        <v>200</v>
      </c>
      <c r="D45" s="5" t="s">
        <v>201</v>
      </c>
      <c r="E45" s="5" t="s">
        <v>202</v>
      </c>
      <c r="F45" s="5" t="s">
        <v>21</v>
      </c>
      <c r="G45" s="5" t="n">
        <v>3111504351</v>
      </c>
      <c r="H45" s="5" t="s">
        <v>21</v>
      </c>
      <c r="I45" s="5" t="s">
        <v>22</v>
      </c>
      <c r="J45" s="5" t="s">
        <v>39</v>
      </c>
      <c r="K45" s="5" t="n">
        <v>1</v>
      </c>
      <c r="L45" s="5" t="n">
        <v>1</v>
      </c>
      <c r="M45" s="5" t="n">
        <v>1.1</v>
      </c>
      <c r="N45" s="5" t="s">
        <v>24</v>
      </c>
      <c r="O45" s="5" t="s">
        <v>44</v>
      </c>
      <c r="P45" s="6" t="n">
        <v>1.1</v>
      </c>
    </row>
    <row r="46" customFormat="false" ht="47.25" hidden="false" customHeight="false" outlineLevel="0" collapsed="false">
      <c r="A46" s="4" t="s">
        <v>203</v>
      </c>
      <c r="B46" s="5" t="s">
        <v>17</v>
      </c>
      <c r="C46" s="5" t="s">
        <v>204</v>
      </c>
      <c r="D46" s="5" t="s">
        <v>205</v>
      </c>
      <c r="E46" s="5" t="s">
        <v>206</v>
      </c>
      <c r="F46" s="5" t="s">
        <v>21</v>
      </c>
      <c r="G46" s="5" t="n">
        <v>3111504351</v>
      </c>
      <c r="H46" s="5" t="s">
        <v>21</v>
      </c>
      <c r="I46" s="5" t="s">
        <v>22</v>
      </c>
      <c r="J46" s="5" t="s">
        <v>39</v>
      </c>
      <c r="K46" s="5" t="n">
        <v>4.6</v>
      </c>
      <c r="L46" s="5" t="n">
        <v>3</v>
      </c>
      <c r="M46" s="5" t="n">
        <v>3.3</v>
      </c>
      <c r="N46" s="5" t="s">
        <v>24</v>
      </c>
      <c r="O46" s="5" t="s">
        <v>163</v>
      </c>
      <c r="P46" s="6" t="s">
        <v>164</v>
      </c>
    </row>
    <row r="47" customFormat="false" ht="47.25" hidden="false" customHeight="false" outlineLevel="0" collapsed="false">
      <c r="A47" s="4" t="s">
        <v>207</v>
      </c>
      <c r="B47" s="5" t="s">
        <v>17</v>
      </c>
      <c r="C47" s="5" t="s">
        <v>208</v>
      </c>
      <c r="D47" s="5" t="s">
        <v>209</v>
      </c>
      <c r="E47" s="5" t="s">
        <v>210</v>
      </c>
      <c r="F47" s="5" t="s">
        <v>21</v>
      </c>
      <c r="G47" s="5" t="n">
        <v>3111504351</v>
      </c>
      <c r="H47" s="5" t="s">
        <v>21</v>
      </c>
      <c r="I47" s="5" t="s">
        <v>22</v>
      </c>
      <c r="J47" s="5" t="s">
        <v>39</v>
      </c>
      <c r="K47" s="5" t="n">
        <v>1</v>
      </c>
      <c r="L47" s="5" t="n">
        <v>1</v>
      </c>
      <c r="M47" s="5" t="n">
        <v>1.1</v>
      </c>
      <c r="N47" s="5" t="s">
        <v>24</v>
      </c>
      <c r="O47" s="5" t="s">
        <v>44</v>
      </c>
      <c r="P47" s="6" t="n">
        <v>1.1</v>
      </c>
    </row>
    <row r="48" customFormat="false" ht="47.25" hidden="false" customHeight="false" outlineLevel="0" collapsed="false">
      <c r="A48" s="4" t="s">
        <v>211</v>
      </c>
      <c r="B48" s="5" t="s">
        <v>17</v>
      </c>
      <c r="C48" s="5" t="s">
        <v>212</v>
      </c>
      <c r="D48" s="5" t="s">
        <v>213</v>
      </c>
      <c r="E48" s="5" t="s">
        <v>214</v>
      </c>
      <c r="F48" s="5" t="s">
        <v>21</v>
      </c>
      <c r="G48" s="5" t="n">
        <v>3111504351</v>
      </c>
      <c r="H48" s="5" t="s">
        <v>21</v>
      </c>
      <c r="I48" s="5" t="s">
        <v>22</v>
      </c>
      <c r="J48" s="5" t="s">
        <v>39</v>
      </c>
      <c r="K48" s="5" t="n">
        <v>4.6</v>
      </c>
      <c r="L48" s="5" t="n">
        <v>2</v>
      </c>
      <c r="M48" s="5" t="n">
        <v>2.2</v>
      </c>
      <c r="N48" s="5" t="s">
        <v>24</v>
      </c>
      <c r="O48" s="5" t="s">
        <v>49</v>
      </c>
      <c r="P48" s="6" t="s">
        <v>50</v>
      </c>
    </row>
    <row r="49" customFormat="false" ht="46.5" hidden="false" customHeight="true" outlineLevel="0" collapsed="false">
      <c r="A49" s="4" t="s">
        <v>215</v>
      </c>
      <c r="B49" s="5" t="s">
        <v>17</v>
      </c>
      <c r="C49" s="5" t="s">
        <v>216</v>
      </c>
      <c r="D49" s="5" t="s">
        <v>217</v>
      </c>
      <c r="E49" s="5" t="s">
        <v>218</v>
      </c>
      <c r="F49" s="5" t="s">
        <v>21</v>
      </c>
      <c r="G49" s="5" t="n">
        <v>3111504351</v>
      </c>
      <c r="H49" s="5" t="s">
        <v>21</v>
      </c>
      <c r="I49" s="5" t="s">
        <v>22</v>
      </c>
      <c r="J49" s="5" t="s">
        <v>39</v>
      </c>
      <c r="K49" s="5" t="n">
        <v>4.6</v>
      </c>
      <c r="L49" s="5" t="n">
        <v>2</v>
      </c>
      <c r="M49" s="5" t="n">
        <v>2.2</v>
      </c>
      <c r="N49" s="5" t="s">
        <v>24</v>
      </c>
      <c r="O49" s="5" t="s">
        <v>49</v>
      </c>
      <c r="P49" s="6" t="s">
        <v>50</v>
      </c>
    </row>
    <row r="50" customFormat="false" ht="47.25" hidden="false" customHeight="false" outlineLevel="0" collapsed="false">
      <c r="A50" s="4" t="s">
        <v>219</v>
      </c>
      <c r="B50" s="5" t="s">
        <v>17</v>
      </c>
      <c r="C50" s="5" t="s">
        <v>220</v>
      </c>
      <c r="D50" s="5" t="s">
        <v>221</v>
      </c>
      <c r="E50" s="5" t="s">
        <v>222</v>
      </c>
      <c r="F50" s="5" t="s">
        <v>21</v>
      </c>
      <c r="G50" s="5" t="n">
        <v>3111504351</v>
      </c>
      <c r="H50" s="5" t="s">
        <v>21</v>
      </c>
      <c r="I50" s="5" t="s">
        <v>22</v>
      </c>
      <c r="J50" s="5" t="s">
        <v>39</v>
      </c>
      <c r="K50" s="5" t="n">
        <v>1</v>
      </c>
      <c r="L50" s="5" t="n">
        <v>1</v>
      </c>
      <c r="M50" s="5" t="n">
        <v>1.1</v>
      </c>
      <c r="N50" s="5" t="s">
        <v>24</v>
      </c>
      <c r="O50" s="5" t="s">
        <v>44</v>
      </c>
      <c r="P50" s="6" t="n">
        <v>1.1</v>
      </c>
    </row>
    <row r="51" customFormat="false" ht="47.25" hidden="false" customHeight="false" outlineLevel="0" collapsed="false">
      <c r="A51" s="4" t="s">
        <v>223</v>
      </c>
      <c r="B51" s="5" t="s">
        <v>17</v>
      </c>
      <c r="C51" s="5" t="s">
        <v>224</v>
      </c>
      <c r="D51" s="5" t="s">
        <v>225</v>
      </c>
      <c r="E51" s="5" t="s">
        <v>226</v>
      </c>
      <c r="F51" s="5" t="s">
        <v>21</v>
      </c>
      <c r="G51" s="5" t="n">
        <v>3111504351</v>
      </c>
      <c r="H51" s="5" t="s">
        <v>21</v>
      </c>
      <c r="I51" s="5" t="s">
        <v>22</v>
      </c>
      <c r="J51" s="5" t="s">
        <v>39</v>
      </c>
      <c r="K51" s="5" t="n">
        <v>1</v>
      </c>
      <c r="L51" s="5" t="n">
        <v>1</v>
      </c>
      <c r="M51" s="5" t="n">
        <v>1.1</v>
      </c>
      <c r="N51" s="5" t="s">
        <v>24</v>
      </c>
      <c r="O51" s="5" t="s">
        <v>44</v>
      </c>
      <c r="P51" s="6" t="n">
        <v>1.1</v>
      </c>
    </row>
    <row r="52" customFormat="false" ht="47.25" hidden="false" customHeight="false" outlineLevel="0" collapsed="false">
      <c r="A52" s="4" t="s">
        <v>227</v>
      </c>
      <c r="B52" s="5" t="s">
        <v>17</v>
      </c>
      <c r="C52" s="5" t="s">
        <v>228</v>
      </c>
      <c r="D52" s="5" t="s">
        <v>229</v>
      </c>
      <c r="E52" s="5" t="s">
        <v>230</v>
      </c>
      <c r="F52" s="5" t="s">
        <v>21</v>
      </c>
      <c r="G52" s="5" t="n">
        <v>3111504351</v>
      </c>
      <c r="H52" s="5" t="s">
        <v>21</v>
      </c>
      <c r="I52" s="5" t="s">
        <v>22</v>
      </c>
      <c r="J52" s="5" t="s">
        <v>39</v>
      </c>
      <c r="K52" s="5" t="n">
        <v>1</v>
      </c>
      <c r="L52" s="5" t="n">
        <v>1</v>
      </c>
      <c r="M52" s="5" t="n">
        <v>1.1</v>
      </c>
      <c r="N52" s="5" t="s">
        <v>24</v>
      </c>
      <c r="O52" s="5" t="s">
        <v>44</v>
      </c>
      <c r="P52" s="6" t="n">
        <v>1.1</v>
      </c>
    </row>
    <row r="53" customFormat="false" ht="47.25" hidden="false" customHeight="false" outlineLevel="0" collapsed="false">
      <c r="A53" s="4" t="s">
        <v>231</v>
      </c>
      <c r="B53" s="5" t="s">
        <v>17</v>
      </c>
      <c r="C53" s="5" t="s">
        <v>232</v>
      </c>
      <c r="D53" s="5" t="s">
        <v>233</v>
      </c>
      <c r="E53" s="5" t="s">
        <v>234</v>
      </c>
      <c r="F53" s="5" t="s">
        <v>21</v>
      </c>
      <c r="G53" s="5" t="n">
        <v>3111504351</v>
      </c>
      <c r="H53" s="5" t="s">
        <v>21</v>
      </c>
      <c r="I53" s="5" t="s">
        <v>22</v>
      </c>
      <c r="J53" s="5" t="s">
        <v>39</v>
      </c>
      <c r="K53" s="5" t="n">
        <v>1</v>
      </c>
      <c r="L53" s="5" t="n">
        <v>1</v>
      </c>
      <c r="M53" s="5" t="n">
        <v>1.1</v>
      </c>
      <c r="N53" s="5" t="s">
        <v>24</v>
      </c>
      <c r="O53" s="5" t="s">
        <v>44</v>
      </c>
      <c r="P53" s="6" t="n">
        <v>1.1</v>
      </c>
    </row>
    <row r="54" customFormat="false" ht="47.25" hidden="false" customHeight="false" outlineLevel="0" collapsed="false">
      <c r="A54" s="4" t="s">
        <v>235</v>
      </c>
      <c r="B54" s="5" t="s">
        <v>17</v>
      </c>
      <c r="C54" s="5" t="s">
        <v>236</v>
      </c>
      <c r="D54" s="5" t="s">
        <v>237</v>
      </c>
      <c r="E54" s="5" t="s">
        <v>238</v>
      </c>
      <c r="F54" s="5" t="s">
        <v>21</v>
      </c>
      <c r="G54" s="5" t="n">
        <v>3111504351</v>
      </c>
      <c r="H54" s="5" t="s">
        <v>21</v>
      </c>
      <c r="I54" s="5" t="s">
        <v>22</v>
      </c>
      <c r="J54" s="5" t="s">
        <v>39</v>
      </c>
      <c r="K54" s="5" t="n">
        <v>1</v>
      </c>
      <c r="L54" s="5" t="n">
        <v>1</v>
      </c>
      <c r="M54" s="5" t="n">
        <v>1.1</v>
      </c>
      <c r="N54" s="5" t="s">
        <v>24</v>
      </c>
      <c r="O54" s="5" t="s">
        <v>44</v>
      </c>
      <c r="P54" s="6" t="n">
        <v>1.1</v>
      </c>
    </row>
    <row r="55" customFormat="false" ht="47.25" hidden="false" customHeight="false" outlineLevel="0" collapsed="false">
      <c r="A55" s="4" t="s">
        <v>239</v>
      </c>
      <c r="B55" s="5" t="s">
        <v>17</v>
      </c>
      <c r="C55" s="5" t="s">
        <v>240</v>
      </c>
      <c r="D55" s="5" t="s">
        <v>241</v>
      </c>
      <c r="E55" s="5" t="s">
        <v>242</v>
      </c>
      <c r="F55" s="5" t="s">
        <v>21</v>
      </c>
      <c r="G55" s="5" t="n">
        <v>3111504351</v>
      </c>
      <c r="H55" s="5" t="s">
        <v>21</v>
      </c>
      <c r="I55" s="5" t="s">
        <v>22</v>
      </c>
      <c r="J55" s="5" t="s">
        <v>39</v>
      </c>
      <c r="K55" s="5" t="n">
        <v>1</v>
      </c>
      <c r="L55" s="5" t="n">
        <v>1</v>
      </c>
      <c r="M55" s="5" t="n">
        <v>1.1</v>
      </c>
      <c r="N55" s="5" t="s">
        <v>24</v>
      </c>
      <c r="O55" s="5" t="s">
        <v>44</v>
      </c>
      <c r="P55" s="6" t="n">
        <v>1.1</v>
      </c>
    </row>
    <row r="56" customFormat="false" ht="47.25" hidden="false" customHeight="false" outlineLevel="0" collapsed="false">
      <c r="A56" s="4" t="s">
        <v>243</v>
      </c>
      <c r="B56" s="5" t="s">
        <v>17</v>
      </c>
      <c r="C56" s="5" t="s">
        <v>244</v>
      </c>
      <c r="D56" s="5" t="s">
        <v>245</v>
      </c>
      <c r="E56" s="5" t="s">
        <v>246</v>
      </c>
      <c r="F56" s="5" t="s">
        <v>21</v>
      </c>
      <c r="G56" s="5" t="n">
        <v>3111504351</v>
      </c>
      <c r="H56" s="5" t="s">
        <v>21</v>
      </c>
      <c r="I56" s="5" t="s">
        <v>22</v>
      </c>
      <c r="J56" s="5" t="s">
        <v>39</v>
      </c>
      <c r="K56" s="5" t="n">
        <v>1</v>
      </c>
      <c r="L56" s="5" t="n">
        <v>1</v>
      </c>
      <c r="M56" s="5" t="n">
        <v>1.1</v>
      </c>
      <c r="N56" s="5" t="s">
        <v>24</v>
      </c>
      <c r="O56" s="5" t="s">
        <v>44</v>
      </c>
      <c r="P56" s="6" t="n">
        <v>1.1</v>
      </c>
    </row>
    <row r="57" customFormat="false" ht="47.25" hidden="false" customHeight="false" outlineLevel="0" collapsed="false">
      <c r="A57" s="4" t="s">
        <v>247</v>
      </c>
      <c r="B57" s="5" t="s">
        <v>17</v>
      </c>
      <c r="C57" s="5" t="s">
        <v>248</v>
      </c>
      <c r="D57" s="5" t="s">
        <v>249</v>
      </c>
      <c r="E57" s="5" t="s">
        <v>250</v>
      </c>
      <c r="F57" s="5" t="s">
        <v>21</v>
      </c>
      <c r="G57" s="5" t="n">
        <v>3111504351</v>
      </c>
      <c r="H57" s="5" t="s">
        <v>21</v>
      </c>
      <c r="I57" s="5" t="s">
        <v>22</v>
      </c>
      <c r="J57" s="5" t="s">
        <v>39</v>
      </c>
      <c r="K57" s="5" t="n">
        <v>1</v>
      </c>
      <c r="L57" s="5" t="n">
        <v>1</v>
      </c>
      <c r="M57" s="5" t="n">
        <v>1.1</v>
      </c>
      <c r="N57" s="5" t="s">
        <v>24</v>
      </c>
      <c r="O57" s="5" t="s">
        <v>44</v>
      </c>
      <c r="P57" s="6" t="n">
        <v>1.1</v>
      </c>
    </row>
    <row r="58" customFormat="false" ht="47.25" hidden="false" customHeight="false" outlineLevel="0" collapsed="false">
      <c r="A58" s="4" t="s">
        <v>251</v>
      </c>
      <c r="B58" s="5" t="s">
        <v>17</v>
      </c>
      <c r="C58" s="5" t="s">
        <v>252</v>
      </c>
      <c r="D58" s="5" t="s">
        <v>253</v>
      </c>
      <c r="E58" s="5" t="s">
        <v>254</v>
      </c>
      <c r="F58" s="5" t="s">
        <v>21</v>
      </c>
      <c r="G58" s="5" t="n">
        <v>3111504351</v>
      </c>
      <c r="H58" s="5" t="s">
        <v>21</v>
      </c>
      <c r="I58" s="5" t="s">
        <v>22</v>
      </c>
      <c r="J58" s="5" t="s">
        <v>39</v>
      </c>
      <c r="K58" s="5" t="n">
        <v>1</v>
      </c>
      <c r="L58" s="5" t="n">
        <v>1</v>
      </c>
      <c r="M58" s="5" t="n">
        <v>1.1</v>
      </c>
      <c r="N58" s="5" t="s">
        <v>24</v>
      </c>
      <c r="O58" s="5" t="s">
        <v>44</v>
      </c>
      <c r="P58" s="6" t="n">
        <v>1.1</v>
      </c>
    </row>
    <row r="59" customFormat="false" ht="47.25" hidden="false" customHeight="false" outlineLevel="0" collapsed="false">
      <c r="A59" s="4" t="s">
        <v>255</v>
      </c>
      <c r="B59" s="5" t="s">
        <v>17</v>
      </c>
      <c r="C59" s="5" t="s">
        <v>256</v>
      </c>
      <c r="D59" s="5" t="s">
        <v>257</v>
      </c>
      <c r="E59" s="5" t="s">
        <v>258</v>
      </c>
      <c r="F59" s="5" t="s">
        <v>21</v>
      </c>
      <c r="G59" s="5" t="n">
        <v>3111504351</v>
      </c>
      <c r="H59" s="5" t="s">
        <v>21</v>
      </c>
      <c r="I59" s="5" t="s">
        <v>22</v>
      </c>
      <c r="J59" s="5" t="s">
        <v>39</v>
      </c>
      <c r="K59" s="5" t="n">
        <v>1</v>
      </c>
      <c r="L59" s="5" t="n">
        <v>1</v>
      </c>
      <c r="M59" s="5" t="n">
        <v>1.1</v>
      </c>
      <c r="N59" s="5" t="s">
        <v>24</v>
      </c>
      <c r="O59" s="5" t="s">
        <v>44</v>
      </c>
      <c r="P59" s="6" t="n">
        <v>1.1</v>
      </c>
    </row>
    <row r="60" customFormat="false" ht="47.25" hidden="false" customHeight="false" outlineLevel="0" collapsed="false">
      <c r="A60" s="4" t="s">
        <v>259</v>
      </c>
      <c r="B60" s="5" t="s">
        <v>17</v>
      </c>
      <c r="C60" s="5" t="s">
        <v>260</v>
      </c>
      <c r="D60" s="5" t="s">
        <v>261</v>
      </c>
      <c r="E60" s="5" t="s">
        <v>262</v>
      </c>
      <c r="F60" s="5" t="s">
        <v>21</v>
      </c>
      <c r="G60" s="5" t="n">
        <v>3111504351</v>
      </c>
      <c r="H60" s="5" t="s">
        <v>21</v>
      </c>
      <c r="I60" s="5" t="s">
        <v>22</v>
      </c>
      <c r="J60" s="5" t="s">
        <v>39</v>
      </c>
      <c r="K60" s="5" t="n">
        <v>1</v>
      </c>
      <c r="L60" s="5" t="n">
        <v>1</v>
      </c>
      <c r="M60" s="5" t="n">
        <v>1.1</v>
      </c>
      <c r="N60" s="5" t="s">
        <v>34</v>
      </c>
      <c r="O60" s="5" t="s">
        <v>25</v>
      </c>
      <c r="P60" s="6" t="n">
        <v>1.1</v>
      </c>
    </row>
    <row r="61" customFormat="false" ht="47.25" hidden="false" customHeight="false" outlineLevel="0" collapsed="false">
      <c r="A61" s="4" t="s">
        <v>263</v>
      </c>
      <c r="B61" s="5" t="s">
        <v>17</v>
      </c>
      <c r="C61" s="5" t="s">
        <v>264</v>
      </c>
      <c r="D61" s="5" t="s">
        <v>265</v>
      </c>
      <c r="E61" s="5" t="s">
        <v>266</v>
      </c>
      <c r="F61" s="5" t="s">
        <v>21</v>
      </c>
      <c r="G61" s="5" t="n">
        <v>3111504351</v>
      </c>
      <c r="H61" s="5" t="s">
        <v>21</v>
      </c>
      <c r="I61" s="5" t="s">
        <v>22</v>
      </c>
      <c r="J61" s="5" t="s">
        <v>39</v>
      </c>
      <c r="K61" s="5" t="n">
        <v>1</v>
      </c>
      <c r="L61" s="5" t="n">
        <v>1</v>
      </c>
      <c r="M61" s="5" t="n">
        <v>1.1</v>
      </c>
      <c r="N61" s="5" t="s">
        <v>24</v>
      </c>
      <c r="O61" s="5" t="s">
        <v>44</v>
      </c>
      <c r="P61" s="6" t="n">
        <v>1.1</v>
      </c>
    </row>
    <row r="62" customFormat="false" ht="47.25" hidden="false" customHeight="false" outlineLevel="0" collapsed="false">
      <c r="A62" s="4" t="s">
        <v>267</v>
      </c>
      <c r="B62" s="5" t="s">
        <v>17</v>
      </c>
      <c r="C62" s="5" t="s">
        <v>268</v>
      </c>
      <c r="D62" s="5" t="s">
        <v>269</v>
      </c>
      <c r="E62" s="5" t="s">
        <v>270</v>
      </c>
      <c r="F62" s="5" t="s">
        <v>21</v>
      </c>
      <c r="G62" s="5" t="n">
        <v>3111504351</v>
      </c>
      <c r="H62" s="5" t="s">
        <v>21</v>
      </c>
      <c r="I62" s="5" t="s">
        <v>22</v>
      </c>
      <c r="J62" s="5" t="s">
        <v>39</v>
      </c>
      <c r="K62" s="5" t="n">
        <v>1</v>
      </c>
      <c r="L62" s="5" t="n">
        <v>1</v>
      </c>
      <c r="M62" s="5" t="n">
        <v>1.1</v>
      </c>
      <c r="N62" s="5" t="s">
        <v>24</v>
      </c>
      <c r="O62" s="5" t="s">
        <v>44</v>
      </c>
      <c r="P62" s="6" t="n">
        <v>1.1</v>
      </c>
    </row>
    <row r="63" customFormat="false" ht="47.25" hidden="false" customHeight="false" outlineLevel="0" collapsed="false">
      <c r="A63" s="4" t="s">
        <v>271</v>
      </c>
      <c r="B63" s="5" t="s">
        <v>17</v>
      </c>
      <c r="C63" s="5" t="s">
        <v>272</v>
      </c>
      <c r="D63" s="5" t="s">
        <v>273</v>
      </c>
      <c r="E63" s="5" t="s">
        <v>274</v>
      </c>
      <c r="F63" s="5" t="s">
        <v>21</v>
      </c>
      <c r="G63" s="5" t="n">
        <v>3111504351</v>
      </c>
      <c r="H63" s="5" t="s">
        <v>21</v>
      </c>
      <c r="I63" s="5" t="s">
        <v>22</v>
      </c>
      <c r="J63" s="5" t="s">
        <v>39</v>
      </c>
      <c r="K63" s="5" t="n">
        <v>1</v>
      </c>
      <c r="L63" s="5" t="n">
        <v>1</v>
      </c>
      <c r="M63" s="5" t="n">
        <v>1.1</v>
      </c>
      <c r="N63" s="5" t="s">
        <v>24</v>
      </c>
      <c r="O63" s="5" t="s">
        <v>44</v>
      </c>
      <c r="P63" s="6" t="n">
        <v>1.1</v>
      </c>
    </row>
    <row r="64" customFormat="false" ht="47.25" hidden="false" customHeight="false" outlineLevel="0" collapsed="false">
      <c r="A64" s="4" t="s">
        <v>275</v>
      </c>
      <c r="B64" s="5" t="s">
        <v>17</v>
      </c>
      <c r="C64" s="5" t="s">
        <v>276</v>
      </c>
      <c r="D64" s="5" t="s">
        <v>277</v>
      </c>
      <c r="E64" s="5" t="s">
        <v>278</v>
      </c>
      <c r="F64" s="5" t="s">
        <v>21</v>
      </c>
      <c r="G64" s="5" t="n">
        <v>3111504351</v>
      </c>
      <c r="H64" s="5" t="s">
        <v>21</v>
      </c>
      <c r="I64" s="5" t="s">
        <v>22</v>
      </c>
      <c r="J64" s="5" t="s">
        <v>39</v>
      </c>
      <c r="K64" s="5" t="n">
        <v>4.6</v>
      </c>
      <c r="L64" s="5" t="n">
        <v>2</v>
      </c>
      <c r="M64" s="5" t="n">
        <v>2.2</v>
      </c>
      <c r="N64" s="5" t="s">
        <v>24</v>
      </c>
      <c r="O64" s="5" t="s">
        <v>279</v>
      </c>
      <c r="P64" s="6" t="s">
        <v>50</v>
      </c>
    </row>
    <row r="65" customFormat="false" ht="47.25" hidden="false" customHeight="false" outlineLevel="0" collapsed="false">
      <c r="A65" s="4" t="s">
        <v>280</v>
      </c>
      <c r="B65" s="5" t="s">
        <v>17</v>
      </c>
      <c r="C65" s="5" t="s">
        <v>281</v>
      </c>
      <c r="D65" s="5" t="s">
        <v>282</v>
      </c>
      <c r="E65" s="5" t="s">
        <v>283</v>
      </c>
      <c r="F65" s="5" t="s">
        <v>21</v>
      </c>
      <c r="G65" s="5" t="n">
        <v>3111504351</v>
      </c>
      <c r="H65" s="5" t="s">
        <v>21</v>
      </c>
      <c r="I65" s="5" t="s">
        <v>22</v>
      </c>
      <c r="J65" s="5" t="s">
        <v>39</v>
      </c>
      <c r="K65" s="5" t="n">
        <v>4.6</v>
      </c>
      <c r="L65" s="5" t="n">
        <v>2</v>
      </c>
      <c r="M65" s="5" t="n">
        <v>2.2</v>
      </c>
      <c r="N65" s="5" t="s">
        <v>24</v>
      </c>
      <c r="O65" s="5" t="s">
        <v>279</v>
      </c>
      <c r="P65" s="6" t="s">
        <v>50</v>
      </c>
    </row>
    <row r="66" customFormat="false" ht="47.25" hidden="false" customHeight="false" outlineLevel="0" collapsed="false">
      <c r="A66" s="4" t="s">
        <v>284</v>
      </c>
      <c r="B66" s="5" t="s">
        <v>17</v>
      </c>
      <c r="C66" s="5" t="s">
        <v>285</v>
      </c>
      <c r="D66" s="5" t="s">
        <v>286</v>
      </c>
      <c r="E66" s="5" t="s">
        <v>287</v>
      </c>
      <c r="F66" s="5" t="s">
        <v>21</v>
      </c>
      <c r="G66" s="5" t="n">
        <v>3111504351</v>
      </c>
      <c r="H66" s="5" t="s">
        <v>21</v>
      </c>
      <c r="I66" s="5" t="s">
        <v>22</v>
      </c>
      <c r="J66" s="5" t="s">
        <v>39</v>
      </c>
      <c r="K66" s="5" t="n">
        <v>1</v>
      </c>
      <c r="L66" s="5" t="n">
        <v>1</v>
      </c>
      <c r="M66" s="5" t="n">
        <v>1.1</v>
      </c>
      <c r="N66" s="5" t="s">
        <v>24</v>
      </c>
      <c r="O66" s="5" t="s">
        <v>44</v>
      </c>
      <c r="P66" s="6" t="n">
        <v>1.1</v>
      </c>
    </row>
    <row r="67" customFormat="false" ht="47.25" hidden="false" customHeight="false" outlineLevel="0" collapsed="false">
      <c r="A67" s="4" t="s">
        <v>288</v>
      </c>
      <c r="B67" s="5" t="s">
        <v>17</v>
      </c>
      <c r="C67" s="5" t="s">
        <v>289</v>
      </c>
      <c r="D67" s="5" t="s">
        <v>290</v>
      </c>
      <c r="E67" s="5" t="s">
        <v>291</v>
      </c>
      <c r="F67" s="5" t="s">
        <v>21</v>
      </c>
      <c r="G67" s="5" t="n">
        <v>3111504351</v>
      </c>
      <c r="H67" s="5" t="s">
        <v>21</v>
      </c>
      <c r="I67" s="5" t="s">
        <v>22</v>
      </c>
      <c r="J67" s="5" t="s">
        <v>39</v>
      </c>
      <c r="K67" s="5" t="n">
        <v>4.6</v>
      </c>
      <c r="L67" s="5" t="n">
        <v>2</v>
      </c>
      <c r="M67" s="5" t="n">
        <v>2.2</v>
      </c>
      <c r="N67" s="5" t="s">
        <v>24</v>
      </c>
      <c r="O67" s="5" t="s">
        <v>279</v>
      </c>
      <c r="P67" s="6" t="s">
        <v>50</v>
      </c>
    </row>
    <row r="68" customFormat="false" ht="47.25" hidden="false" customHeight="false" outlineLevel="0" collapsed="false">
      <c r="A68" s="4" t="s">
        <v>292</v>
      </c>
      <c r="B68" s="5" t="s">
        <v>17</v>
      </c>
      <c r="C68" s="5" t="s">
        <v>293</v>
      </c>
      <c r="D68" s="5" t="s">
        <v>294</v>
      </c>
      <c r="E68" s="5" t="s">
        <v>295</v>
      </c>
      <c r="F68" s="5" t="s">
        <v>21</v>
      </c>
      <c r="G68" s="5" t="n">
        <v>3111504351</v>
      </c>
      <c r="H68" s="5" t="s">
        <v>21</v>
      </c>
      <c r="I68" s="5" t="s">
        <v>22</v>
      </c>
      <c r="J68" s="5" t="s">
        <v>39</v>
      </c>
      <c r="K68" s="5" t="n">
        <v>1</v>
      </c>
      <c r="L68" s="5" t="n">
        <v>1</v>
      </c>
      <c r="M68" s="5" t="n">
        <v>1.1</v>
      </c>
      <c r="N68" s="5" t="s">
        <v>34</v>
      </c>
      <c r="O68" s="5" t="s">
        <v>25</v>
      </c>
      <c r="P68" s="6" t="n">
        <v>1.1</v>
      </c>
    </row>
    <row r="69" customFormat="false" ht="47.25" hidden="false" customHeight="false" outlineLevel="0" collapsed="false">
      <c r="A69" s="4" t="s">
        <v>296</v>
      </c>
      <c r="B69" s="5" t="s">
        <v>17</v>
      </c>
      <c r="C69" s="5" t="s">
        <v>297</v>
      </c>
      <c r="D69" s="5" t="s">
        <v>298</v>
      </c>
      <c r="E69" s="5" t="s">
        <v>299</v>
      </c>
      <c r="F69" s="5" t="s">
        <v>21</v>
      </c>
      <c r="G69" s="5" t="n">
        <v>3111504351</v>
      </c>
      <c r="H69" s="5" t="s">
        <v>21</v>
      </c>
      <c r="I69" s="5" t="s">
        <v>22</v>
      </c>
      <c r="J69" s="5" t="s">
        <v>39</v>
      </c>
      <c r="K69" s="5" t="n">
        <v>1</v>
      </c>
      <c r="L69" s="5" t="n">
        <v>1</v>
      </c>
      <c r="M69" s="5" t="n">
        <v>1.1</v>
      </c>
      <c r="N69" s="5" t="s">
        <v>34</v>
      </c>
      <c r="O69" s="5" t="s">
        <v>25</v>
      </c>
      <c r="P69" s="6" t="n">
        <v>1.1</v>
      </c>
    </row>
    <row r="70" customFormat="false" ht="47.25" hidden="false" customHeight="false" outlineLevel="0" collapsed="false">
      <c r="A70" s="4" t="s">
        <v>300</v>
      </c>
      <c r="B70" s="5" t="s">
        <v>17</v>
      </c>
      <c r="C70" s="5" t="s">
        <v>301</v>
      </c>
      <c r="D70" s="5" t="s">
        <v>302</v>
      </c>
      <c r="E70" s="5" t="s">
        <v>303</v>
      </c>
      <c r="F70" s="5" t="s">
        <v>21</v>
      </c>
      <c r="G70" s="5" t="n">
        <v>3111504351</v>
      </c>
      <c r="H70" s="5" t="s">
        <v>21</v>
      </c>
      <c r="I70" s="5" t="s">
        <v>22</v>
      </c>
      <c r="J70" s="5" t="s">
        <v>39</v>
      </c>
      <c r="K70" s="5" t="n">
        <v>1</v>
      </c>
      <c r="L70" s="5" t="n">
        <v>1</v>
      </c>
      <c r="M70" s="5" t="n">
        <v>1.1</v>
      </c>
      <c r="N70" s="5" t="s">
        <v>34</v>
      </c>
      <c r="O70" s="5" t="s">
        <v>25</v>
      </c>
      <c r="P70" s="6" t="n">
        <v>1.1</v>
      </c>
    </row>
    <row r="71" customFormat="false" ht="47.25" hidden="false" customHeight="false" outlineLevel="0" collapsed="false">
      <c r="A71" s="4" t="s">
        <v>304</v>
      </c>
      <c r="B71" s="5" t="s">
        <v>17</v>
      </c>
      <c r="C71" s="5" t="s">
        <v>305</v>
      </c>
      <c r="D71" s="5" t="s">
        <v>306</v>
      </c>
      <c r="E71" s="5" t="s">
        <v>307</v>
      </c>
      <c r="F71" s="5" t="s">
        <v>21</v>
      </c>
      <c r="G71" s="5" t="n">
        <v>3111504351</v>
      </c>
      <c r="H71" s="5" t="s">
        <v>21</v>
      </c>
      <c r="I71" s="5" t="s">
        <v>22</v>
      </c>
      <c r="J71" s="5" t="s">
        <v>39</v>
      </c>
      <c r="K71" s="5" t="n">
        <v>1</v>
      </c>
      <c r="L71" s="5" t="n">
        <v>1</v>
      </c>
      <c r="M71" s="5" t="n">
        <v>1.1</v>
      </c>
      <c r="N71" s="5" t="s">
        <v>34</v>
      </c>
      <c r="O71" s="5" t="s">
        <v>25</v>
      </c>
      <c r="P71" s="6" t="n">
        <v>1.1</v>
      </c>
    </row>
    <row r="72" customFormat="false" ht="47.25" hidden="false" customHeight="false" outlineLevel="0" collapsed="false">
      <c r="A72" s="4" t="s">
        <v>308</v>
      </c>
      <c r="B72" s="5" t="s">
        <v>17</v>
      </c>
      <c r="C72" s="5" t="s">
        <v>309</v>
      </c>
      <c r="D72" s="5" t="s">
        <v>310</v>
      </c>
      <c r="E72" s="5" t="s">
        <v>311</v>
      </c>
      <c r="F72" s="5" t="s">
        <v>21</v>
      </c>
      <c r="G72" s="5" t="n">
        <v>3111504351</v>
      </c>
      <c r="H72" s="5" t="s">
        <v>21</v>
      </c>
      <c r="I72" s="5" t="s">
        <v>22</v>
      </c>
      <c r="J72" s="5" t="s">
        <v>39</v>
      </c>
      <c r="K72" s="5" t="n">
        <v>1</v>
      </c>
      <c r="L72" s="5" t="n">
        <v>1</v>
      </c>
      <c r="M72" s="5" t="n">
        <v>1.1</v>
      </c>
      <c r="N72" s="5" t="s">
        <v>24</v>
      </c>
      <c r="O72" s="5" t="s">
        <v>44</v>
      </c>
      <c r="P72" s="6" t="n">
        <v>1.1</v>
      </c>
    </row>
    <row r="73" customFormat="false" ht="47.25" hidden="false" customHeight="false" outlineLevel="0" collapsed="false">
      <c r="A73" s="4" t="s">
        <v>312</v>
      </c>
      <c r="B73" s="5" t="s">
        <v>17</v>
      </c>
      <c r="C73" s="5" t="s">
        <v>313</v>
      </c>
      <c r="D73" s="5" t="s">
        <v>314</v>
      </c>
      <c r="E73" s="5" t="s">
        <v>315</v>
      </c>
      <c r="F73" s="5" t="s">
        <v>21</v>
      </c>
      <c r="G73" s="5" t="n">
        <v>3111504351</v>
      </c>
      <c r="H73" s="5" t="s">
        <v>21</v>
      </c>
      <c r="I73" s="5" t="s">
        <v>22</v>
      </c>
      <c r="J73" s="5" t="s">
        <v>39</v>
      </c>
      <c r="K73" s="5" t="n">
        <v>1</v>
      </c>
      <c r="L73" s="5" t="n">
        <v>1</v>
      </c>
      <c r="M73" s="5" t="n">
        <v>1.1</v>
      </c>
      <c r="N73" s="5" t="s">
        <v>24</v>
      </c>
      <c r="O73" s="5" t="s">
        <v>44</v>
      </c>
      <c r="P73" s="6" t="n">
        <v>1.1</v>
      </c>
    </row>
    <row r="74" customFormat="false" ht="47.25" hidden="false" customHeight="false" outlineLevel="0" collapsed="false">
      <c r="A74" s="4" t="s">
        <v>316</v>
      </c>
      <c r="B74" s="5" t="s">
        <v>17</v>
      </c>
      <c r="C74" s="5" t="s">
        <v>317</v>
      </c>
      <c r="D74" s="5" t="s">
        <v>318</v>
      </c>
      <c r="E74" s="5" t="s">
        <v>319</v>
      </c>
      <c r="F74" s="5" t="s">
        <v>21</v>
      </c>
      <c r="G74" s="5" t="n">
        <v>3111504351</v>
      </c>
      <c r="H74" s="5" t="s">
        <v>21</v>
      </c>
      <c r="I74" s="5" t="s">
        <v>22</v>
      </c>
      <c r="J74" s="5" t="s">
        <v>39</v>
      </c>
      <c r="K74" s="5" t="n">
        <v>1</v>
      </c>
      <c r="L74" s="5" t="n">
        <v>1</v>
      </c>
      <c r="M74" s="5" t="n">
        <v>1.1</v>
      </c>
      <c r="N74" s="5" t="s">
        <v>34</v>
      </c>
      <c r="O74" s="5" t="s">
        <v>25</v>
      </c>
      <c r="P74" s="6" t="n">
        <v>1.1</v>
      </c>
    </row>
    <row r="75" customFormat="false" ht="47.25" hidden="false" customHeight="false" outlineLevel="0" collapsed="false">
      <c r="A75" s="4" t="s">
        <v>320</v>
      </c>
      <c r="B75" s="5" t="s">
        <v>17</v>
      </c>
      <c r="C75" s="5" t="s">
        <v>321</v>
      </c>
      <c r="D75" s="5" t="s">
        <v>322</v>
      </c>
      <c r="E75" s="5" t="s">
        <v>323</v>
      </c>
      <c r="F75" s="5" t="s">
        <v>21</v>
      </c>
      <c r="G75" s="5" t="n">
        <v>3111504351</v>
      </c>
      <c r="H75" s="5" t="s">
        <v>21</v>
      </c>
      <c r="I75" s="5" t="s">
        <v>22</v>
      </c>
      <c r="J75" s="5" t="s">
        <v>39</v>
      </c>
      <c r="K75" s="5" t="n">
        <v>1</v>
      </c>
      <c r="L75" s="5" t="n">
        <v>1</v>
      </c>
      <c r="M75" s="5" t="n">
        <v>1.1</v>
      </c>
      <c r="N75" s="5" t="s">
        <v>24</v>
      </c>
      <c r="O75" s="5" t="s">
        <v>44</v>
      </c>
      <c r="P75" s="6" t="n">
        <v>1.1</v>
      </c>
    </row>
    <row r="76" customFormat="false" ht="47.25" hidden="false" customHeight="false" outlineLevel="0" collapsed="false">
      <c r="A76" s="4" t="s">
        <v>324</v>
      </c>
      <c r="B76" s="5" t="s">
        <v>17</v>
      </c>
      <c r="C76" s="5" t="s">
        <v>325</v>
      </c>
      <c r="D76" s="5" t="s">
        <v>326</v>
      </c>
      <c r="E76" s="5" t="s">
        <v>327</v>
      </c>
      <c r="F76" s="5" t="s">
        <v>21</v>
      </c>
      <c r="G76" s="5" t="n">
        <v>3111504351</v>
      </c>
      <c r="H76" s="5" t="s">
        <v>21</v>
      </c>
      <c r="I76" s="5" t="s">
        <v>22</v>
      </c>
      <c r="J76" s="5" t="s">
        <v>39</v>
      </c>
      <c r="K76" s="5" t="n">
        <v>4.6</v>
      </c>
      <c r="L76" s="5" t="n">
        <v>2</v>
      </c>
      <c r="M76" s="5" t="n">
        <v>2.2</v>
      </c>
      <c r="N76" s="5" t="s">
        <v>24</v>
      </c>
      <c r="O76" s="5" t="s">
        <v>49</v>
      </c>
      <c r="P76" s="6" t="s">
        <v>50</v>
      </c>
    </row>
    <row r="77" customFormat="false" ht="47.25" hidden="false" customHeight="false" outlineLevel="0" collapsed="false">
      <c r="A77" s="4" t="s">
        <v>328</v>
      </c>
      <c r="B77" s="5" t="s">
        <v>17</v>
      </c>
      <c r="C77" s="5" t="s">
        <v>329</v>
      </c>
      <c r="D77" s="5" t="s">
        <v>330</v>
      </c>
      <c r="E77" s="5" t="s">
        <v>331</v>
      </c>
      <c r="F77" s="5" t="s">
        <v>21</v>
      </c>
      <c r="G77" s="5" t="n">
        <v>3111504351</v>
      </c>
      <c r="H77" s="5" t="s">
        <v>21</v>
      </c>
      <c r="I77" s="5" t="s">
        <v>22</v>
      </c>
      <c r="J77" s="5" t="s">
        <v>39</v>
      </c>
      <c r="K77" s="5" t="n">
        <v>1</v>
      </c>
      <c r="L77" s="5" t="n">
        <v>1</v>
      </c>
      <c r="M77" s="5" t="n">
        <v>1.1</v>
      </c>
      <c r="N77" s="5" t="s">
        <v>24</v>
      </c>
      <c r="O77" s="5" t="s">
        <v>44</v>
      </c>
      <c r="P77" s="6" t="n">
        <v>1.1</v>
      </c>
    </row>
    <row r="78" customFormat="false" ht="47.25" hidden="false" customHeight="false" outlineLevel="0" collapsed="false">
      <c r="A78" s="4" t="s">
        <v>332</v>
      </c>
      <c r="B78" s="5" t="s">
        <v>17</v>
      </c>
      <c r="C78" s="5" t="s">
        <v>333</v>
      </c>
      <c r="D78" s="5" t="s">
        <v>334</v>
      </c>
      <c r="E78" s="5" t="s">
        <v>335</v>
      </c>
      <c r="F78" s="5" t="s">
        <v>21</v>
      </c>
      <c r="G78" s="5" t="n">
        <v>3111504351</v>
      </c>
      <c r="H78" s="5" t="s">
        <v>21</v>
      </c>
      <c r="I78" s="5" t="s">
        <v>22</v>
      </c>
      <c r="J78" s="5" t="s">
        <v>39</v>
      </c>
      <c r="K78" s="5" t="n">
        <v>4.6</v>
      </c>
      <c r="L78" s="5" t="n">
        <v>2</v>
      </c>
      <c r="M78" s="5" t="n">
        <v>2.2</v>
      </c>
      <c r="N78" s="5" t="s">
        <v>24</v>
      </c>
      <c r="O78" s="5" t="s">
        <v>49</v>
      </c>
      <c r="P78" s="6" t="s">
        <v>50</v>
      </c>
    </row>
    <row r="79" customFormat="false" ht="47.25" hidden="false" customHeight="false" outlineLevel="0" collapsed="false">
      <c r="A79" s="4" t="s">
        <v>336</v>
      </c>
      <c r="B79" s="5" t="s">
        <v>17</v>
      </c>
      <c r="C79" s="5" t="s">
        <v>337</v>
      </c>
      <c r="D79" s="5" t="s">
        <v>338</v>
      </c>
      <c r="E79" s="5" t="s">
        <v>339</v>
      </c>
      <c r="F79" s="5" t="s">
        <v>21</v>
      </c>
      <c r="G79" s="5" t="n">
        <v>3111504351</v>
      </c>
      <c r="H79" s="5" t="s">
        <v>21</v>
      </c>
      <c r="I79" s="5" t="s">
        <v>22</v>
      </c>
      <c r="J79" s="5" t="s">
        <v>39</v>
      </c>
      <c r="K79" s="5" t="n">
        <v>1</v>
      </c>
      <c r="L79" s="5" t="n">
        <v>1</v>
      </c>
      <c r="M79" s="5" t="n">
        <v>1.1</v>
      </c>
      <c r="N79" s="5" t="s">
        <v>24</v>
      </c>
      <c r="O79" s="5" t="s">
        <v>44</v>
      </c>
      <c r="P79" s="6" t="n">
        <v>1.1</v>
      </c>
    </row>
    <row r="80" customFormat="false" ht="47.25" hidden="false" customHeight="false" outlineLevel="0" collapsed="false">
      <c r="A80" s="4" t="s">
        <v>340</v>
      </c>
      <c r="B80" s="5" t="s">
        <v>17</v>
      </c>
      <c r="C80" s="44" t="s">
        <v>341</v>
      </c>
      <c r="D80" s="5" t="s">
        <v>342</v>
      </c>
      <c r="E80" s="5" t="s">
        <v>343</v>
      </c>
      <c r="F80" s="5" t="s">
        <v>21</v>
      </c>
      <c r="G80" s="5" t="n">
        <v>3111504351</v>
      </c>
      <c r="H80" s="5" t="s">
        <v>21</v>
      </c>
      <c r="I80" s="5" t="s">
        <v>22</v>
      </c>
      <c r="J80" s="5" t="s">
        <v>39</v>
      </c>
      <c r="K80" s="5" t="n">
        <v>1</v>
      </c>
      <c r="L80" s="5" t="n">
        <v>1</v>
      </c>
      <c r="M80" s="5" t="n">
        <v>1.1</v>
      </c>
      <c r="N80" s="5" t="s">
        <v>633</v>
      </c>
      <c r="O80" s="5" t="s">
        <v>44</v>
      </c>
      <c r="P80" s="6" t="n">
        <v>1.1</v>
      </c>
    </row>
    <row r="81" customFormat="false" ht="47.25" hidden="false" customHeight="false" outlineLevel="0" collapsed="false">
      <c r="A81" s="4" t="s">
        <v>344</v>
      </c>
      <c r="B81" s="5" t="s">
        <v>17</v>
      </c>
      <c r="C81" s="5" t="s">
        <v>345</v>
      </c>
      <c r="D81" s="5" t="s">
        <v>346</v>
      </c>
      <c r="E81" s="5" t="s">
        <v>347</v>
      </c>
      <c r="F81" s="5" t="s">
        <v>21</v>
      </c>
      <c r="G81" s="5" t="n">
        <v>3111504351</v>
      </c>
      <c r="H81" s="5" t="s">
        <v>21</v>
      </c>
      <c r="I81" s="5" t="s">
        <v>22</v>
      </c>
      <c r="J81" s="5" t="s">
        <v>39</v>
      </c>
      <c r="K81" s="5" t="n">
        <v>1</v>
      </c>
      <c r="L81" s="5" t="n">
        <v>1</v>
      </c>
      <c r="M81" s="5" t="n">
        <v>1.1</v>
      </c>
      <c r="N81" s="5" t="s">
        <v>24</v>
      </c>
      <c r="O81" s="5" t="s">
        <v>44</v>
      </c>
      <c r="P81" s="6" t="n">
        <v>1.1</v>
      </c>
    </row>
    <row r="82" customFormat="false" ht="47.25" hidden="false" customHeight="false" outlineLevel="0" collapsed="false">
      <c r="A82" s="4" t="s">
        <v>348</v>
      </c>
      <c r="B82" s="5" t="s">
        <v>17</v>
      </c>
      <c r="C82" s="5" t="s">
        <v>349</v>
      </c>
      <c r="D82" s="5" t="s">
        <v>350</v>
      </c>
      <c r="E82" s="5" t="s">
        <v>351</v>
      </c>
      <c r="F82" s="5" t="s">
        <v>21</v>
      </c>
      <c r="G82" s="5" t="n">
        <v>3111504351</v>
      </c>
      <c r="H82" s="5" t="s">
        <v>21</v>
      </c>
      <c r="I82" s="5" t="s">
        <v>22</v>
      </c>
      <c r="J82" s="5" t="s">
        <v>39</v>
      </c>
      <c r="K82" s="5" t="n">
        <v>1</v>
      </c>
      <c r="L82" s="5" t="n">
        <v>1</v>
      </c>
      <c r="M82" s="5" t="n">
        <v>1.1</v>
      </c>
      <c r="N82" s="5" t="s">
        <v>34</v>
      </c>
      <c r="O82" s="5" t="s">
        <v>25</v>
      </c>
      <c r="P82" s="6" t="n">
        <v>1.1</v>
      </c>
    </row>
    <row r="83" customFormat="false" ht="47.25" hidden="false" customHeight="false" outlineLevel="0" collapsed="false">
      <c r="A83" s="4" t="s">
        <v>352</v>
      </c>
      <c r="B83" s="5" t="s">
        <v>17</v>
      </c>
      <c r="C83" s="5" t="s">
        <v>353</v>
      </c>
      <c r="D83" s="5" t="s">
        <v>354</v>
      </c>
      <c r="E83" s="5" t="s">
        <v>355</v>
      </c>
      <c r="F83" s="5" t="s">
        <v>21</v>
      </c>
      <c r="G83" s="5" t="n">
        <v>3111504351</v>
      </c>
      <c r="H83" s="5" t="s">
        <v>21</v>
      </c>
      <c r="I83" s="5" t="s">
        <v>22</v>
      </c>
      <c r="J83" s="5" t="s">
        <v>39</v>
      </c>
      <c r="K83" s="5" t="n">
        <v>1</v>
      </c>
      <c r="L83" s="5" t="n">
        <v>1</v>
      </c>
      <c r="M83" s="5" t="n">
        <v>1.1</v>
      </c>
      <c r="N83" s="5" t="s">
        <v>24</v>
      </c>
      <c r="O83" s="5" t="s">
        <v>44</v>
      </c>
      <c r="P83" s="6" t="n">
        <v>1.1</v>
      </c>
    </row>
    <row r="84" customFormat="false" ht="47.25" hidden="false" customHeight="false" outlineLevel="0" collapsed="false">
      <c r="A84" s="4" t="s">
        <v>356</v>
      </c>
      <c r="B84" s="5" t="s">
        <v>17</v>
      </c>
      <c r="C84" s="5" t="s">
        <v>357</v>
      </c>
      <c r="D84" s="5" t="s">
        <v>358</v>
      </c>
      <c r="E84" s="5" t="s">
        <v>359</v>
      </c>
      <c r="F84" s="5" t="s">
        <v>21</v>
      </c>
      <c r="G84" s="5" t="n">
        <v>3111504351</v>
      </c>
      <c r="H84" s="5" t="s">
        <v>21</v>
      </c>
      <c r="I84" s="5" t="s">
        <v>22</v>
      </c>
      <c r="J84" s="5" t="s">
        <v>39</v>
      </c>
      <c r="K84" s="5" t="n">
        <v>1</v>
      </c>
      <c r="L84" s="5" t="n">
        <v>1</v>
      </c>
      <c r="M84" s="5" t="n">
        <v>1.1</v>
      </c>
      <c r="N84" s="5" t="s">
        <v>24</v>
      </c>
      <c r="O84" s="5" t="s">
        <v>44</v>
      </c>
      <c r="P84" s="6" t="n">
        <v>1.1</v>
      </c>
    </row>
    <row r="85" customFormat="false" ht="47.25" hidden="false" customHeight="false" outlineLevel="0" collapsed="false">
      <c r="A85" s="4" t="s">
        <v>360</v>
      </c>
      <c r="B85" s="5" t="s">
        <v>17</v>
      </c>
      <c r="C85" s="5" t="s">
        <v>361</v>
      </c>
      <c r="D85" s="5" t="s">
        <v>362</v>
      </c>
      <c r="E85" s="5" t="s">
        <v>363</v>
      </c>
      <c r="F85" s="5" t="s">
        <v>21</v>
      </c>
      <c r="G85" s="5" t="n">
        <v>3111504351</v>
      </c>
      <c r="H85" s="5" t="s">
        <v>21</v>
      </c>
      <c r="I85" s="5" t="s">
        <v>22</v>
      </c>
      <c r="J85" s="5" t="s">
        <v>39</v>
      </c>
      <c r="K85" s="5" t="n">
        <v>1</v>
      </c>
      <c r="L85" s="5" t="n">
        <v>1</v>
      </c>
      <c r="M85" s="5" t="n">
        <v>1.1</v>
      </c>
      <c r="N85" s="5" t="s">
        <v>24</v>
      </c>
      <c r="O85" s="5" t="s">
        <v>44</v>
      </c>
      <c r="P85" s="6" t="n">
        <v>1.1</v>
      </c>
    </row>
    <row r="86" customFormat="false" ht="47.25" hidden="false" customHeight="false" outlineLevel="0" collapsed="false">
      <c r="A86" s="4" t="s">
        <v>364</v>
      </c>
      <c r="B86" s="5" t="s">
        <v>17</v>
      </c>
      <c r="C86" s="5" t="s">
        <v>365</v>
      </c>
      <c r="D86" s="5" t="s">
        <v>366</v>
      </c>
      <c r="E86" s="5" t="s">
        <v>367</v>
      </c>
      <c r="F86" s="5" t="s">
        <v>21</v>
      </c>
      <c r="G86" s="5" t="n">
        <v>3111504351</v>
      </c>
      <c r="H86" s="5" t="s">
        <v>21</v>
      </c>
      <c r="I86" s="5" t="s">
        <v>22</v>
      </c>
      <c r="J86" s="5" t="s">
        <v>39</v>
      </c>
      <c r="K86" s="5" t="n">
        <v>1</v>
      </c>
      <c r="L86" s="5" t="n">
        <v>1</v>
      </c>
      <c r="M86" s="5" t="n">
        <v>1.1</v>
      </c>
      <c r="N86" s="5" t="s">
        <v>24</v>
      </c>
      <c r="O86" s="5" t="s">
        <v>44</v>
      </c>
      <c r="P86" s="6" t="n">
        <v>1.1</v>
      </c>
    </row>
    <row r="87" customFormat="false" ht="47.25" hidden="false" customHeight="false" outlineLevel="0" collapsed="false">
      <c r="A87" s="4" t="s">
        <v>368</v>
      </c>
      <c r="B87" s="5" t="s">
        <v>17</v>
      </c>
      <c r="C87" s="5" t="s">
        <v>369</v>
      </c>
      <c r="D87" s="5" t="s">
        <v>370</v>
      </c>
      <c r="E87" s="5" t="s">
        <v>371</v>
      </c>
      <c r="F87" s="5" t="s">
        <v>21</v>
      </c>
      <c r="G87" s="5" t="n">
        <v>3111504351</v>
      </c>
      <c r="H87" s="5" t="s">
        <v>21</v>
      </c>
      <c r="I87" s="5" t="s">
        <v>22</v>
      </c>
      <c r="J87" s="5" t="s">
        <v>39</v>
      </c>
      <c r="K87" s="5" t="n">
        <v>1</v>
      </c>
      <c r="L87" s="5" t="n">
        <v>1</v>
      </c>
      <c r="M87" s="5" t="n">
        <v>1.1</v>
      </c>
      <c r="N87" s="5" t="s">
        <v>24</v>
      </c>
      <c r="O87" s="5" t="s">
        <v>44</v>
      </c>
      <c r="P87" s="6" t="n">
        <v>1.1</v>
      </c>
    </row>
    <row r="88" customFormat="false" ht="47.25" hidden="false" customHeight="false" outlineLevel="0" collapsed="false">
      <c r="A88" s="4" t="s">
        <v>372</v>
      </c>
      <c r="B88" s="5" t="s">
        <v>17</v>
      </c>
      <c r="C88" s="5" t="s">
        <v>373</v>
      </c>
      <c r="D88" s="5" t="s">
        <v>374</v>
      </c>
      <c r="E88" s="5" t="s">
        <v>375</v>
      </c>
      <c r="F88" s="5" t="s">
        <v>21</v>
      </c>
      <c r="G88" s="5" t="n">
        <v>3111504351</v>
      </c>
      <c r="H88" s="5" t="s">
        <v>21</v>
      </c>
      <c r="I88" s="5" t="s">
        <v>22</v>
      </c>
      <c r="J88" s="5" t="s">
        <v>39</v>
      </c>
      <c r="K88" s="5" t="n">
        <v>4.6</v>
      </c>
      <c r="L88" s="5" t="n">
        <v>2</v>
      </c>
      <c r="M88" s="5" t="n">
        <v>2.2</v>
      </c>
      <c r="N88" s="5" t="s">
        <v>24</v>
      </c>
      <c r="O88" s="5" t="s">
        <v>49</v>
      </c>
      <c r="P88" s="6" t="s">
        <v>50</v>
      </c>
    </row>
    <row r="89" customFormat="false" ht="47.25" hidden="false" customHeight="false" outlineLevel="0" collapsed="false">
      <c r="A89" s="4" t="s">
        <v>376</v>
      </c>
      <c r="B89" s="5" t="s">
        <v>17</v>
      </c>
      <c r="C89" s="5" t="s">
        <v>377</v>
      </c>
      <c r="D89" s="5" t="s">
        <v>378</v>
      </c>
      <c r="E89" s="5" t="s">
        <v>379</v>
      </c>
      <c r="F89" s="5" t="s">
        <v>21</v>
      </c>
      <c r="G89" s="5" t="n">
        <v>3111504351</v>
      </c>
      <c r="H89" s="5" t="s">
        <v>21</v>
      </c>
      <c r="I89" s="5" t="s">
        <v>22</v>
      </c>
      <c r="J89" s="5" t="s">
        <v>39</v>
      </c>
      <c r="K89" s="5" t="n">
        <v>1</v>
      </c>
      <c r="L89" s="5" t="n">
        <v>1</v>
      </c>
      <c r="M89" s="5" t="n">
        <v>1.1</v>
      </c>
      <c r="N89" s="5" t="s">
        <v>24</v>
      </c>
      <c r="O89" s="5" t="s">
        <v>44</v>
      </c>
      <c r="P89" s="6" t="n">
        <v>1.1</v>
      </c>
    </row>
    <row r="90" customFormat="false" ht="47.25" hidden="false" customHeight="false" outlineLevel="0" collapsed="false">
      <c r="A90" s="4" t="s">
        <v>380</v>
      </c>
      <c r="B90" s="5" t="s">
        <v>17</v>
      </c>
      <c r="C90" s="5" t="s">
        <v>381</v>
      </c>
      <c r="D90" s="5" t="s">
        <v>382</v>
      </c>
      <c r="E90" s="5" t="s">
        <v>383</v>
      </c>
      <c r="F90" s="5" t="s">
        <v>21</v>
      </c>
      <c r="G90" s="5" t="n">
        <v>3111504351</v>
      </c>
      <c r="H90" s="5" t="s">
        <v>21</v>
      </c>
      <c r="I90" s="5" t="s">
        <v>22</v>
      </c>
      <c r="J90" s="5" t="s">
        <v>39</v>
      </c>
      <c r="K90" s="5" t="n">
        <v>1</v>
      </c>
      <c r="L90" s="5" t="n">
        <v>1</v>
      </c>
      <c r="M90" s="5" t="n">
        <v>1.1</v>
      </c>
      <c r="N90" s="5" t="s">
        <v>24</v>
      </c>
      <c r="O90" s="5" t="s">
        <v>44</v>
      </c>
      <c r="P90" s="6" t="n">
        <v>1.1</v>
      </c>
    </row>
    <row r="91" customFormat="false" ht="47.25" hidden="false" customHeight="false" outlineLevel="0" collapsed="false">
      <c r="A91" s="4" t="s">
        <v>384</v>
      </c>
      <c r="B91" s="5" t="s">
        <v>17</v>
      </c>
      <c r="C91" s="5" t="s">
        <v>385</v>
      </c>
      <c r="D91" s="5" t="s">
        <v>386</v>
      </c>
      <c r="E91" s="5" t="s">
        <v>387</v>
      </c>
      <c r="F91" s="5" t="s">
        <v>21</v>
      </c>
      <c r="G91" s="5" t="n">
        <v>3111504351</v>
      </c>
      <c r="H91" s="5" t="s">
        <v>21</v>
      </c>
      <c r="I91" s="5" t="s">
        <v>22</v>
      </c>
      <c r="J91" s="5" t="s">
        <v>39</v>
      </c>
      <c r="K91" s="5" t="n">
        <v>1</v>
      </c>
      <c r="L91" s="5" t="n">
        <v>1</v>
      </c>
      <c r="M91" s="5" t="n">
        <v>1.1</v>
      </c>
      <c r="N91" s="5" t="s">
        <v>24</v>
      </c>
      <c r="O91" s="5" t="s">
        <v>44</v>
      </c>
      <c r="P91" s="6" t="n">
        <v>1.1</v>
      </c>
    </row>
    <row r="92" customFormat="false" ht="47.25" hidden="false" customHeight="false" outlineLevel="0" collapsed="false">
      <c r="A92" s="4" t="s">
        <v>388</v>
      </c>
      <c r="B92" s="5" t="s">
        <v>17</v>
      </c>
      <c r="C92" s="5" t="s">
        <v>389</v>
      </c>
      <c r="D92" s="5" t="s">
        <v>390</v>
      </c>
      <c r="E92" s="5" t="s">
        <v>391</v>
      </c>
      <c r="F92" s="5" t="s">
        <v>21</v>
      </c>
      <c r="G92" s="5" t="n">
        <v>3111504351</v>
      </c>
      <c r="H92" s="5" t="s">
        <v>21</v>
      </c>
      <c r="I92" s="5" t="s">
        <v>22</v>
      </c>
      <c r="J92" s="5" t="s">
        <v>39</v>
      </c>
      <c r="K92" s="5" t="n">
        <v>1</v>
      </c>
      <c r="L92" s="5" t="n">
        <v>1</v>
      </c>
      <c r="M92" s="5" t="n">
        <v>1.1</v>
      </c>
      <c r="N92" s="5" t="s">
        <v>24</v>
      </c>
      <c r="O92" s="5" t="s">
        <v>44</v>
      </c>
      <c r="P92" s="6" t="n">
        <v>1.1</v>
      </c>
    </row>
    <row r="93" customFormat="false" ht="47.25" hidden="false" customHeight="false" outlineLevel="0" collapsed="false">
      <c r="A93" s="4" t="s">
        <v>392</v>
      </c>
      <c r="B93" s="5" t="s">
        <v>17</v>
      </c>
      <c r="C93" s="5" t="s">
        <v>393</v>
      </c>
      <c r="D93" s="5" t="s">
        <v>394</v>
      </c>
      <c r="E93" s="5" t="s">
        <v>395</v>
      </c>
      <c r="F93" s="5" t="s">
        <v>21</v>
      </c>
      <c r="G93" s="5" t="n">
        <v>3111504351</v>
      </c>
      <c r="H93" s="5" t="s">
        <v>21</v>
      </c>
      <c r="I93" s="5" t="s">
        <v>22</v>
      </c>
      <c r="J93" s="5" t="s">
        <v>39</v>
      </c>
      <c r="K93" s="5" t="n">
        <v>1</v>
      </c>
      <c r="L93" s="5" t="n">
        <v>1</v>
      </c>
      <c r="M93" s="5" t="n">
        <v>1.1</v>
      </c>
      <c r="N93" s="5" t="s">
        <v>24</v>
      </c>
      <c r="O93" s="5" t="s">
        <v>44</v>
      </c>
      <c r="P93" s="6" t="n">
        <v>1.1</v>
      </c>
    </row>
    <row r="94" customFormat="false" ht="47.25" hidden="false" customHeight="false" outlineLevel="0" collapsed="false">
      <c r="A94" s="4" t="s">
        <v>396</v>
      </c>
      <c r="B94" s="5" t="s">
        <v>17</v>
      </c>
      <c r="C94" s="5" t="s">
        <v>397</v>
      </c>
      <c r="D94" s="5" t="s">
        <v>398</v>
      </c>
      <c r="E94" s="5" t="s">
        <v>399</v>
      </c>
      <c r="F94" s="5" t="s">
        <v>21</v>
      </c>
      <c r="G94" s="5" t="n">
        <v>3111504351</v>
      </c>
      <c r="H94" s="5" t="s">
        <v>21</v>
      </c>
      <c r="I94" s="5" t="s">
        <v>22</v>
      </c>
      <c r="J94" s="5" t="s">
        <v>39</v>
      </c>
      <c r="K94" s="5" t="n">
        <v>1</v>
      </c>
      <c r="L94" s="5" t="n">
        <v>1</v>
      </c>
      <c r="M94" s="5" t="n">
        <v>1.1</v>
      </c>
      <c r="N94" s="5" t="s">
        <v>24</v>
      </c>
      <c r="O94" s="5" t="s">
        <v>44</v>
      </c>
      <c r="P94" s="6" t="n">
        <v>1.1</v>
      </c>
    </row>
    <row r="95" customFormat="false" ht="47.25" hidden="false" customHeight="false" outlineLevel="0" collapsed="false">
      <c r="A95" s="4" t="s">
        <v>400</v>
      </c>
      <c r="B95" s="5" t="s">
        <v>17</v>
      </c>
      <c r="C95" s="5" t="s">
        <v>401</v>
      </c>
      <c r="D95" s="5" t="s">
        <v>402</v>
      </c>
      <c r="E95" s="5" t="s">
        <v>403</v>
      </c>
      <c r="F95" s="5" t="s">
        <v>21</v>
      </c>
      <c r="G95" s="5" t="n">
        <v>3111504351</v>
      </c>
      <c r="H95" s="5" t="s">
        <v>21</v>
      </c>
      <c r="I95" s="5" t="s">
        <v>22</v>
      </c>
      <c r="J95" s="5" t="s">
        <v>39</v>
      </c>
      <c r="K95" s="5" t="n">
        <v>1</v>
      </c>
      <c r="L95" s="5" t="n">
        <v>1</v>
      </c>
      <c r="M95" s="5" t="n">
        <v>1.1</v>
      </c>
      <c r="N95" s="5" t="s">
        <v>24</v>
      </c>
      <c r="O95" s="5" t="s">
        <v>44</v>
      </c>
      <c r="P95" s="6" t="n">
        <v>1.1</v>
      </c>
    </row>
    <row r="96" customFormat="false" ht="47.25" hidden="false" customHeight="false" outlineLevel="0" collapsed="false">
      <c r="A96" s="4" t="s">
        <v>404</v>
      </c>
      <c r="B96" s="5" t="s">
        <v>17</v>
      </c>
      <c r="C96" s="5" t="s">
        <v>405</v>
      </c>
      <c r="D96" s="5" t="s">
        <v>406</v>
      </c>
      <c r="E96" s="5" t="s">
        <v>407</v>
      </c>
      <c r="F96" s="5" t="s">
        <v>21</v>
      </c>
      <c r="G96" s="5" t="n">
        <v>3111504351</v>
      </c>
      <c r="H96" s="5" t="s">
        <v>21</v>
      </c>
      <c r="I96" s="5" t="s">
        <v>22</v>
      </c>
      <c r="J96" s="5" t="s">
        <v>39</v>
      </c>
      <c r="K96" s="5" t="n">
        <v>1</v>
      </c>
      <c r="L96" s="5" t="n">
        <v>1</v>
      </c>
      <c r="M96" s="5" t="n">
        <v>1.1</v>
      </c>
      <c r="N96" s="5" t="s">
        <v>24</v>
      </c>
      <c r="O96" s="5" t="s">
        <v>44</v>
      </c>
      <c r="P96" s="6" t="n">
        <v>1.1</v>
      </c>
    </row>
    <row r="97" customFormat="false" ht="47.25" hidden="false" customHeight="false" outlineLevel="0" collapsed="false">
      <c r="A97" s="4" t="s">
        <v>408</v>
      </c>
      <c r="B97" s="5" t="s">
        <v>17</v>
      </c>
      <c r="C97" s="5" t="s">
        <v>409</v>
      </c>
      <c r="D97" s="5" t="s">
        <v>410</v>
      </c>
      <c r="E97" s="5" t="s">
        <v>411</v>
      </c>
      <c r="F97" s="5" t="s">
        <v>21</v>
      </c>
      <c r="G97" s="5" t="n">
        <v>3111504351</v>
      </c>
      <c r="H97" s="5" t="s">
        <v>21</v>
      </c>
      <c r="I97" s="5" t="s">
        <v>22</v>
      </c>
      <c r="J97" s="5" t="s">
        <v>39</v>
      </c>
      <c r="K97" s="5" t="n">
        <v>1</v>
      </c>
      <c r="L97" s="5" t="n">
        <v>1</v>
      </c>
      <c r="M97" s="5" t="n">
        <v>1.1</v>
      </c>
      <c r="N97" s="5" t="s">
        <v>24</v>
      </c>
      <c r="O97" s="5" t="s">
        <v>44</v>
      </c>
      <c r="P97" s="6" t="n">
        <v>1.1</v>
      </c>
    </row>
    <row r="98" customFormat="false" ht="47.25" hidden="false" customHeight="false" outlineLevel="0" collapsed="false">
      <c r="A98" s="4" t="s">
        <v>412</v>
      </c>
      <c r="B98" s="5" t="s">
        <v>17</v>
      </c>
      <c r="C98" s="5" t="s">
        <v>413</v>
      </c>
      <c r="D98" s="5" t="s">
        <v>414</v>
      </c>
      <c r="E98" s="5" t="s">
        <v>415</v>
      </c>
      <c r="F98" s="5" t="s">
        <v>21</v>
      </c>
      <c r="G98" s="5" t="n">
        <v>3111504351</v>
      </c>
      <c r="H98" s="5" t="s">
        <v>21</v>
      </c>
      <c r="I98" s="5" t="s">
        <v>22</v>
      </c>
      <c r="J98" s="5" t="s">
        <v>39</v>
      </c>
      <c r="K98" s="5" t="n">
        <v>1</v>
      </c>
      <c r="L98" s="5" t="n">
        <v>1</v>
      </c>
      <c r="M98" s="5" t="n">
        <v>1.1</v>
      </c>
      <c r="N98" s="5" t="s">
        <v>24</v>
      </c>
      <c r="O98" s="5" t="s">
        <v>44</v>
      </c>
      <c r="P98" s="6" t="n">
        <v>1.1</v>
      </c>
    </row>
    <row r="99" customFormat="false" ht="47.25" hidden="false" customHeight="false" outlineLevel="0" collapsed="false">
      <c r="A99" s="4" t="s">
        <v>416</v>
      </c>
      <c r="B99" s="5" t="s">
        <v>17</v>
      </c>
      <c r="C99" s="45" t="s">
        <v>417</v>
      </c>
      <c r="D99" s="5" t="s">
        <v>418</v>
      </c>
      <c r="E99" s="5" t="s">
        <v>419</v>
      </c>
      <c r="F99" s="5" t="s">
        <v>21</v>
      </c>
      <c r="G99" s="5" t="n">
        <v>3111504351</v>
      </c>
      <c r="H99" s="5" t="s">
        <v>21</v>
      </c>
      <c r="I99" s="5" t="s">
        <v>22</v>
      </c>
      <c r="J99" s="5" t="s">
        <v>39</v>
      </c>
      <c r="K99" s="5" t="n">
        <v>4.6</v>
      </c>
      <c r="L99" s="5" t="n">
        <v>2</v>
      </c>
      <c r="M99" s="5" t="n">
        <v>2.2</v>
      </c>
      <c r="N99" s="5" t="s">
        <v>24</v>
      </c>
      <c r="O99" s="5" t="s">
        <v>49</v>
      </c>
      <c r="P99" s="6" t="s">
        <v>50</v>
      </c>
    </row>
    <row r="100" customFormat="false" ht="47.25" hidden="false" customHeight="false" outlineLevel="0" collapsed="false">
      <c r="A100" s="4" t="s">
        <v>420</v>
      </c>
      <c r="B100" s="5" t="s">
        <v>17</v>
      </c>
      <c r="C100" s="5" t="s">
        <v>421</v>
      </c>
      <c r="D100" s="5" t="s">
        <v>422</v>
      </c>
      <c r="E100" s="5" t="s">
        <v>423</v>
      </c>
      <c r="F100" s="5" t="s">
        <v>21</v>
      </c>
      <c r="G100" s="5" t="n">
        <v>3111504351</v>
      </c>
      <c r="H100" s="5" t="s">
        <v>21</v>
      </c>
      <c r="I100" s="5" t="s">
        <v>22</v>
      </c>
      <c r="J100" s="5" t="s">
        <v>39</v>
      </c>
      <c r="K100" s="5" t="n">
        <v>1</v>
      </c>
      <c r="L100" s="5" t="n">
        <v>1</v>
      </c>
      <c r="M100" s="5" t="n">
        <v>1.1</v>
      </c>
      <c r="N100" s="5" t="s">
        <v>24</v>
      </c>
      <c r="O100" s="5" t="s">
        <v>44</v>
      </c>
      <c r="P100" s="6" t="n">
        <v>1.1</v>
      </c>
    </row>
    <row r="101" customFormat="false" ht="47.25" hidden="false" customHeight="false" outlineLevel="0" collapsed="false">
      <c r="A101" s="4" t="s">
        <v>424</v>
      </c>
      <c r="B101" s="5" t="s">
        <v>17</v>
      </c>
      <c r="C101" s="5" t="s">
        <v>425</v>
      </c>
      <c r="D101" s="5" t="s">
        <v>426</v>
      </c>
      <c r="E101" s="5" t="s">
        <v>427</v>
      </c>
      <c r="F101" s="5" t="s">
        <v>21</v>
      </c>
      <c r="G101" s="5" t="n">
        <v>3111504351</v>
      </c>
      <c r="H101" s="5" t="s">
        <v>21</v>
      </c>
      <c r="I101" s="5" t="s">
        <v>22</v>
      </c>
      <c r="J101" s="5" t="s">
        <v>39</v>
      </c>
      <c r="K101" s="5" t="n">
        <v>1</v>
      </c>
      <c r="L101" s="5" t="n">
        <v>1</v>
      </c>
      <c r="M101" s="5" t="n">
        <v>1.1</v>
      </c>
      <c r="N101" s="5" t="s">
        <v>24</v>
      </c>
      <c r="O101" s="5" t="s">
        <v>44</v>
      </c>
      <c r="P101" s="6" t="n">
        <v>1.1</v>
      </c>
    </row>
    <row r="102" customFormat="false" ht="47.25" hidden="false" customHeight="false" outlineLevel="0" collapsed="false">
      <c r="A102" s="4" t="s">
        <v>428</v>
      </c>
      <c r="B102" s="5" t="s">
        <v>17</v>
      </c>
      <c r="C102" s="5" t="s">
        <v>429</v>
      </c>
      <c r="D102" s="5" t="s">
        <v>430</v>
      </c>
      <c r="E102" s="5" t="s">
        <v>431</v>
      </c>
      <c r="F102" s="5" t="s">
        <v>21</v>
      </c>
      <c r="G102" s="5" t="n">
        <v>3111504351</v>
      </c>
      <c r="H102" s="5" t="s">
        <v>21</v>
      </c>
      <c r="I102" s="5" t="s">
        <v>22</v>
      </c>
      <c r="J102" s="5" t="s">
        <v>39</v>
      </c>
      <c r="K102" s="5" t="n">
        <v>1</v>
      </c>
      <c r="L102" s="5" t="n">
        <v>1</v>
      </c>
      <c r="M102" s="5" t="n">
        <v>1.1</v>
      </c>
      <c r="N102" s="5" t="s">
        <v>24</v>
      </c>
      <c r="O102" s="5" t="s">
        <v>44</v>
      </c>
      <c r="P102" s="6" t="n">
        <v>1.1</v>
      </c>
    </row>
    <row r="103" customFormat="false" ht="47.25" hidden="false" customHeight="false" outlineLevel="0" collapsed="false">
      <c r="A103" s="4" t="s">
        <v>432</v>
      </c>
      <c r="B103" s="5" t="s">
        <v>17</v>
      </c>
      <c r="C103" s="5" t="s">
        <v>433</v>
      </c>
      <c r="D103" s="5" t="s">
        <v>434</v>
      </c>
      <c r="E103" s="5" t="s">
        <v>435</v>
      </c>
      <c r="F103" s="5" t="s">
        <v>21</v>
      </c>
      <c r="G103" s="5" t="n">
        <v>3111504351</v>
      </c>
      <c r="H103" s="5" t="s">
        <v>21</v>
      </c>
      <c r="I103" s="5" t="s">
        <v>22</v>
      </c>
      <c r="J103" s="5" t="s">
        <v>39</v>
      </c>
      <c r="K103" s="5" t="n">
        <v>1</v>
      </c>
      <c r="L103" s="5" t="n">
        <v>1</v>
      </c>
      <c r="M103" s="5" t="n">
        <v>1.1</v>
      </c>
      <c r="N103" s="5" t="s">
        <v>24</v>
      </c>
      <c r="O103" s="5" t="s">
        <v>44</v>
      </c>
      <c r="P103" s="6" t="n">
        <v>1.1</v>
      </c>
    </row>
    <row r="104" customFormat="false" ht="47.25" hidden="false" customHeight="false" outlineLevel="0" collapsed="false">
      <c r="A104" s="4" t="s">
        <v>436</v>
      </c>
      <c r="B104" s="5" t="s">
        <v>17</v>
      </c>
      <c r="C104" s="5" t="s">
        <v>437</v>
      </c>
      <c r="D104" s="5" t="s">
        <v>438</v>
      </c>
      <c r="E104" s="5" t="s">
        <v>439</v>
      </c>
      <c r="F104" s="5" t="s">
        <v>21</v>
      </c>
      <c r="G104" s="5" t="n">
        <v>3111504351</v>
      </c>
      <c r="H104" s="5" t="s">
        <v>21</v>
      </c>
      <c r="I104" s="5" t="s">
        <v>22</v>
      </c>
      <c r="J104" s="5" t="s">
        <v>39</v>
      </c>
      <c r="K104" s="5" t="n">
        <v>1</v>
      </c>
      <c r="L104" s="5" t="n">
        <v>1</v>
      </c>
      <c r="M104" s="5" t="n">
        <v>1.1</v>
      </c>
      <c r="N104" s="5" t="s">
        <v>24</v>
      </c>
      <c r="O104" s="5" t="s">
        <v>44</v>
      </c>
      <c r="P104" s="6" t="n">
        <v>1.1</v>
      </c>
    </row>
    <row r="105" customFormat="false" ht="63" hidden="false" customHeight="false" outlineLevel="0" collapsed="false">
      <c r="A105" s="4" t="s">
        <v>440</v>
      </c>
      <c r="B105" s="5" t="s">
        <v>17</v>
      </c>
      <c r="C105" s="5" t="s">
        <v>441</v>
      </c>
      <c r="D105" s="5" t="s">
        <v>442</v>
      </c>
      <c r="E105" s="5" t="s">
        <v>443</v>
      </c>
      <c r="F105" s="5" t="s">
        <v>444</v>
      </c>
      <c r="G105" s="6" t="n">
        <v>2310031475</v>
      </c>
      <c r="H105" s="5" t="s">
        <v>21</v>
      </c>
      <c r="I105" s="5" t="s">
        <v>22</v>
      </c>
      <c r="J105" s="5" t="s">
        <v>39</v>
      </c>
      <c r="K105" s="5" t="n">
        <v>10.7</v>
      </c>
      <c r="L105" s="5" t="n">
        <v>4</v>
      </c>
      <c r="M105" s="5" t="n">
        <v>4.4</v>
      </c>
      <c r="N105" s="5" t="s">
        <v>445</v>
      </c>
      <c r="O105" s="5" t="s">
        <v>446</v>
      </c>
      <c r="P105" s="6" t="s">
        <v>447</v>
      </c>
    </row>
    <row r="106" customFormat="false" ht="31.5" hidden="false" customHeight="false" outlineLevel="0" collapsed="false">
      <c r="A106" s="4" t="s">
        <v>448</v>
      </c>
      <c r="B106" s="5" t="s">
        <v>17</v>
      </c>
      <c r="C106" s="5" t="s">
        <v>449</v>
      </c>
      <c r="D106" s="5" t="s">
        <v>450</v>
      </c>
      <c r="E106" s="5" t="s">
        <v>451</v>
      </c>
      <c r="F106" s="5" t="s">
        <v>452</v>
      </c>
      <c r="G106" s="8" t="n">
        <v>311100285853</v>
      </c>
      <c r="H106" s="5" t="s">
        <v>452</v>
      </c>
      <c r="I106" s="5" t="s">
        <v>22</v>
      </c>
      <c r="J106" s="5" t="s">
        <v>39</v>
      </c>
      <c r="K106" s="5" t="n">
        <v>3.6</v>
      </c>
      <c r="L106" s="5" t="n">
        <v>1</v>
      </c>
      <c r="M106" s="5" t="n">
        <v>0.75</v>
      </c>
      <c r="N106" s="5" t="s">
        <v>34</v>
      </c>
      <c r="O106" s="5" t="s">
        <v>25</v>
      </c>
      <c r="P106" s="6" t="n">
        <v>0.75</v>
      </c>
    </row>
    <row r="107" customFormat="false" ht="31.5" hidden="false" customHeight="false" outlineLevel="0" collapsed="false">
      <c r="A107" s="4" t="s">
        <v>453</v>
      </c>
      <c r="B107" s="5" t="s">
        <v>17</v>
      </c>
      <c r="C107" s="5" t="s">
        <v>454</v>
      </c>
      <c r="D107" s="5" t="s">
        <v>455</v>
      </c>
      <c r="E107" s="5" t="s">
        <v>456</v>
      </c>
      <c r="F107" s="5" t="s">
        <v>457</v>
      </c>
      <c r="G107" s="6" t="n">
        <v>3111002619</v>
      </c>
      <c r="H107" s="5" t="s">
        <v>457</v>
      </c>
      <c r="I107" s="5" t="s">
        <v>22</v>
      </c>
      <c r="J107" s="5" t="s">
        <v>39</v>
      </c>
      <c r="K107" s="5" t="n">
        <v>4</v>
      </c>
      <c r="L107" s="5" t="n">
        <v>1</v>
      </c>
      <c r="M107" s="5" t="n">
        <v>1.1</v>
      </c>
      <c r="N107" s="5" t="s">
        <v>24</v>
      </c>
      <c r="O107" s="5" t="s">
        <v>458</v>
      </c>
      <c r="P107" s="6" t="n">
        <v>1.1</v>
      </c>
    </row>
    <row r="108" customFormat="false" ht="31.5" hidden="false" customHeight="false" outlineLevel="0" collapsed="false">
      <c r="A108" s="4" t="s">
        <v>459</v>
      </c>
      <c r="B108" s="5" t="s">
        <v>17</v>
      </c>
      <c r="C108" s="5" t="s">
        <v>460</v>
      </c>
      <c r="D108" s="5" t="s">
        <v>461</v>
      </c>
      <c r="E108" s="5" t="s">
        <v>462</v>
      </c>
      <c r="F108" s="5" t="s">
        <v>463</v>
      </c>
      <c r="G108" s="8" t="n">
        <v>311100144161</v>
      </c>
      <c r="H108" s="5" t="s">
        <v>463</v>
      </c>
      <c r="I108" s="5" t="s">
        <v>22</v>
      </c>
      <c r="J108" s="5" t="s">
        <v>39</v>
      </c>
      <c r="K108" s="5" t="n">
        <v>2.25</v>
      </c>
      <c r="L108" s="5" t="n">
        <v>1</v>
      </c>
      <c r="M108" s="5" t="n">
        <v>0.75</v>
      </c>
      <c r="N108" s="5" t="s">
        <v>34</v>
      </c>
      <c r="O108" s="5" t="s">
        <v>25</v>
      </c>
      <c r="P108" s="6" t="n">
        <v>0.75</v>
      </c>
    </row>
    <row r="109" customFormat="false" ht="31.5" hidden="false" customHeight="false" outlineLevel="0" collapsed="false">
      <c r="A109" s="4" t="s">
        <v>464</v>
      </c>
      <c r="B109" s="5" t="s">
        <v>17</v>
      </c>
      <c r="C109" s="5" t="s">
        <v>465</v>
      </c>
      <c r="D109" s="5" t="s">
        <v>466</v>
      </c>
      <c r="E109" s="5" t="s">
        <v>467</v>
      </c>
      <c r="F109" s="5" t="s">
        <v>468</v>
      </c>
      <c r="G109" s="8" t="n">
        <v>311110430644</v>
      </c>
      <c r="H109" s="5" t="s">
        <v>468</v>
      </c>
      <c r="I109" s="5" t="s">
        <v>22</v>
      </c>
      <c r="J109" s="5" t="s">
        <v>39</v>
      </c>
      <c r="K109" s="5" t="n">
        <v>3.6</v>
      </c>
      <c r="L109" s="5" t="n">
        <v>1</v>
      </c>
      <c r="M109" s="5" t="n">
        <v>0.75</v>
      </c>
      <c r="N109" s="5" t="s">
        <v>34</v>
      </c>
      <c r="O109" s="5" t="s">
        <v>25</v>
      </c>
      <c r="P109" s="6" t="n">
        <v>0.75</v>
      </c>
    </row>
    <row r="110" customFormat="false" ht="31.5" hidden="false" customHeight="false" outlineLevel="0" collapsed="false">
      <c r="A110" s="4" t="s">
        <v>469</v>
      </c>
      <c r="B110" s="5" t="s">
        <v>17</v>
      </c>
      <c r="C110" s="5" t="s">
        <v>470</v>
      </c>
      <c r="D110" s="5" t="s">
        <v>471</v>
      </c>
      <c r="E110" s="5" t="s">
        <v>472</v>
      </c>
      <c r="F110" s="5" t="s">
        <v>473</v>
      </c>
      <c r="G110" s="8" t="n">
        <v>311100079554</v>
      </c>
      <c r="H110" s="5" t="s">
        <v>473</v>
      </c>
      <c r="I110" s="5" t="s">
        <v>22</v>
      </c>
      <c r="J110" s="5" t="s">
        <v>39</v>
      </c>
      <c r="K110" s="5" t="n">
        <v>3.6</v>
      </c>
      <c r="L110" s="5" t="n">
        <v>1</v>
      </c>
      <c r="M110" s="5" t="n">
        <v>0.75</v>
      </c>
      <c r="N110" s="5" t="s">
        <v>34</v>
      </c>
      <c r="O110" s="5" t="s">
        <v>25</v>
      </c>
      <c r="P110" s="6" t="n">
        <v>0.75</v>
      </c>
    </row>
    <row r="111" customFormat="false" ht="51" hidden="false" customHeight="true" outlineLevel="0" collapsed="false">
      <c r="A111" s="4" t="s">
        <v>474</v>
      </c>
      <c r="B111" s="5" t="s">
        <v>17</v>
      </c>
      <c r="C111" s="5" t="s">
        <v>475</v>
      </c>
      <c r="D111" s="5" t="s">
        <v>476</v>
      </c>
      <c r="E111" s="5" t="s">
        <v>477</v>
      </c>
      <c r="F111" s="5" t="s">
        <v>478</v>
      </c>
      <c r="G111" s="8" t="n">
        <v>3111000435</v>
      </c>
      <c r="H111" s="5" t="s">
        <v>478</v>
      </c>
      <c r="I111" s="5" t="s">
        <v>22</v>
      </c>
      <c r="J111" s="5" t="s">
        <v>39</v>
      </c>
      <c r="K111" s="5" t="n">
        <v>9</v>
      </c>
      <c r="L111" s="5" t="n">
        <v>1</v>
      </c>
      <c r="M111" s="5" t="n">
        <v>2</v>
      </c>
      <c r="N111" s="5" t="s">
        <v>24</v>
      </c>
      <c r="O111" s="5" t="s">
        <v>44</v>
      </c>
      <c r="P111" s="6" t="n">
        <v>2</v>
      </c>
    </row>
    <row r="112" customFormat="false" ht="31.5" hidden="false" customHeight="false" outlineLevel="0" collapsed="false">
      <c r="A112" s="4" t="s">
        <v>479</v>
      </c>
      <c r="B112" s="5" t="s">
        <v>17</v>
      </c>
      <c r="C112" s="5" t="s">
        <v>480</v>
      </c>
      <c r="D112" s="5" t="s">
        <v>481</v>
      </c>
      <c r="E112" s="5" t="s">
        <v>482</v>
      </c>
      <c r="F112" s="5" t="s">
        <v>483</v>
      </c>
      <c r="G112" s="8" t="n">
        <v>3123455420</v>
      </c>
      <c r="H112" s="5" t="s">
        <v>483</v>
      </c>
      <c r="I112" s="5" t="s">
        <v>22</v>
      </c>
      <c r="J112" s="5" t="s">
        <v>39</v>
      </c>
      <c r="K112" s="5" t="n">
        <v>2</v>
      </c>
      <c r="L112" s="5" t="n">
        <v>1</v>
      </c>
      <c r="M112" s="5" t="n">
        <v>1.1</v>
      </c>
      <c r="N112" s="5" t="s">
        <v>24</v>
      </c>
      <c r="O112" s="5" t="s">
        <v>44</v>
      </c>
      <c r="P112" s="6" t="n">
        <v>1.1</v>
      </c>
    </row>
    <row r="113" customFormat="false" ht="31.5" hidden="false" customHeight="false" outlineLevel="0" collapsed="false">
      <c r="A113" s="4" t="s">
        <v>484</v>
      </c>
      <c r="B113" s="5" t="s">
        <v>17</v>
      </c>
      <c r="C113" s="5" t="s">
        <v>485</v>
      </c>
      <c r="D113" s="5" t="s">
        <v>486</v>
      </c>
      <c r="E113" s="5" t="s">
        <v>487</v>
      </c>
      <c r="F113" s="5" t="s">
        <v>488</v>
      </c>
      <c r="G113" s="8" t="n">
        <v>3111505362</v>
      </c>
      <c r="H113" s="5" t="s">
        <v>488</v>
      </c>
      <c r="I113" s="5" t="s">
        <v>22</v>
      </c>
      <c r="J113" s="5" t="s">
        <v>39</v>
      </c>
      <c r="K113" s="5" t="n">
        <v>2</v>
      </c>
      <c r="L113" s="5" t="n">
        <v>1</v>
      </c>
      <c r="M113" s="5" t="n">
        <v>0.75</v>
      </c>
      <c r="N113" s="5" t="s">
        <v>34</v>
      </c>
      <c r="O113" s="5" t="s">
        <v>25</v>
      </c>
      <c r="P113" s="6" t="n">
        <v>0.75</v>
      </c>
    </row>
    <row r="114" customFormat="false" ht="31.5" hidden="false" customHeight="false" outlineLevel="0" collapsed="false">
      <c r="A114" s="4" t="s">
        <v>489</v>
      </c>
      <c r="B114" s="5" t="s">
        <v>17</v>
      </c>
      <c r="C114" s="5" t="s">
        <v>485</v>
      </c>
      <c r="D114" s="5" t="s">
        <v>490</v>
      </c>
      <c r="E114" s="5" t="s">
        <v>491</v>
      </c>
      <c r="F114" s="5" t="s">
        <v>488</v>
      </c>
      <c r="G114" s="8" t="n">
        <v>3111505362</v>
      </c>
      <c r="H114" s="5" t="s">
        <v>488</v>
      </c>
      <c r="I114" s="5" t="s">
        <v>22</v>
      </c>
      <c r="J114" s="5" t="s">
        <v>39</v>
      </c>
      <c r="K114" s="5" t="n">
        <v>10.7</v>
      </c>
      <c r="L114" s="5" t="n">
        <v>1</v>
      </c>
      <c r="M114" s="5" t="n">
        <v>6</v>
      </c>
      <c r="N114" s="5" t="s">
        <v>24</v>
      </c>
      <c r="O114" s="5" t="s">
        <v>492</v>
      </c>
      <c r="P114" s="6" t="n">
        <v>6</v>
      </c>
    </row>
    <row r="115" customFormat="false" ht="31.5" hidden="false" customHeight="false" outlineLevel="0" collapsed="false">
      <c r="A115" s="4" t="s">
        <v>493</v>
      </c>
      <c r="B115" s="5" t="s">
        <v>17</v>
      </c>
      <c r="C115" s="5" t="s">
        <v>494</v>
      </c>
      <c r="D115" s="5" t="s">
        <v>495</v>
      </c>
      <c r="E115" s="5" t="s">
        <v>496</v>
      </c>
      <c r="F115" s="5" t="s">
        <v>497</v>
      </c>
      <c r="G115" s="8" t="n">
        <v>3111002993</v>
      </c>
      <c r="H115" s="5" t="s">
        <v>497</v>
      </c>
      <c r="I115" s="5" t="s">
        <v>22</v>
      </c>
      <c r="J115" s="5" t="s">
        <v>39</v>
      </c>
      <c r="K115" s="5" t="n">
        <v>4</v>
      </c>
      <c r="L115" s="5" t="n">
        <v>1</v>
      </c>
      <c r="M115" s="5" t="n">
        <v>1.1</v>
      </c>
      <c r="N115" s="5" t="s">
        <v>34</v>
      </c>
      <c r="O115" s="5" t="s">
        <v>25</v>
      </c>
      <c r="P115" s="6" t="n">
        <v>1.1</v>
      </c>
    </row>
    <row r="116" customFormat="false" ht="63" hidden="false" customHeight="false" outlineLevel="0" collapsed="false">
      <c r="A116" s="4" t="s">
        <v>498</v>
      </c>
      <c r="B116" s="5" t="s">
        <v>17</v>
      </c>
      <c r="C116" s="5" t="s">
        <v>499</v>
      </c>
      <c r="D116" s="5" t="s">
        <v>500</v>
      </c>
      <c r="E116" s="5" t="s">
        <v>501</v>
      </c>
      <c r="F116" s="5" t="s">
        <v>502</v>
      </c>
      <c r="G116" s="9" t="n">
        <v>3111003482</v>
      </c>
      <c r="H116" s="5" t="s">
        <v>502</v>
      </c>
      <c r="I116" s="5" t="s">
        <v>22</v>
      </c>
      <c r="J116" s="5" t="s">
        <v>39</v>
      </c>
      <c r="K116" s="5" t="n">
        <v>3.6</v>
      </c>
      <c r="L116" s="5" t="n">
        <v>1</v>
      </c>
      <c r="M116" s="5" t="n">
        <v>1.1</v>
      </c>
      <c r="N116" s="5" t="s">
        <v>34</v>
      </c>
      <c r="O116" s="5" t="s">
        <v>25</v>
      </c>
      <c r="P116" s="6" t="n">
        <v>1.1</v>
      </c>
    </row>
    <row r="117" customFormat="false" ht="31.5" hidden="false" customHeight="false" outlineLevel="0" collapsed="false">
      <c r="A117" s="4" t="s">
        <v>503</v>
      </c>
      <c r="B117" s="5" t="s">
        <v>17</v>
      </c>
      <c r="C117" s="5" t="s">
        <v>504</v>
      </c>
      <c r="D117" s="5" t="s">
        <v>505</v>
      </c>
      <c r="E117" s="5" t="s">
        <v>506</v>
      </c>
      <c r="F117" s="5" t="s">
        <v>507</v>
      </c>
      <c r="G117" s="9" t="n">
        <v>3111004278</v>
      </c>
      <c r="H117" s="5" t="s">
        <v>507</v>
      </c>
      <c r="I117" s="5" t="s">
        <v>22</v>
      </c>
      <c r="J117" s="5" t="s">
        <v>39</v>
      </c>
      <c r="K117" s="5" t="n">
        <v>3.6</v>
      </c>
      <c r="L117" s="5" t="n">
        <v>1</v>
      </c>
      <c r="M117" s="5" t="n">
        <v>1.1</v>
      </c>
      <c r="N117" s="5" t="s">
        <v>34</v>
      </c>
      <c r="O117" s="5" t="s">
        <v>25</v>
      </c>
      <c r="P117" s="6" t="n">
        <v>1.1</v>
      </c>
    </row>
    <row r="118" customFormat="false" ht="47.25" hidden="false" customHeight="false" outlineLevel="0" collapsed="false">
      <c r="A118" s="4" t="s">
        <v>508</v>
      </c>
      <c r="B118" s="5" t="s">
        <v>17</v>
      </c>
      <c r="C118" s="5" t="s">
        <v>509</v>
      </c>
      <c r="D118" s="5" t="s">
        <v>510</v>
      </c>
      <c r="E118" s="5" t="s">
        <v>511</v>
      </c>
      <c r="F118" s="5" t="s">
        <v>21</v>
      </c>
      <c r="G118" s="5" t="n">
        <v>3111504351</v>
      </c>
      <c r="H118" s="5" t="s">
        <v>21</v>
      </c>
      <c r="I118" s="5" t="s">
        <v>22</v>
      </c>
      <c r="J118" s="5" t="s">
        <v>39</v>
      </c>
      <c r="K118" s="5" t="n">
        <v>1</v>
      </c>
      <c r="L118" s="5" t="n">
        <v>1</v>
      </c>
      <c r="M118" s="5" t="n">
        <v>0.75</v>
      </c>
      <c r="N118" s="5" t="s">
        <v>34</v>
      </c>
      <c r="O118" s="5" t="s">
        <v>25</v>
      </c>
      <c r="P118" s="6" t="n">
        <v>0.75</v>
      </c>
    </row>
    <row r="119" customFormat="false" ht="63" hidden="false" customHeight="false" outlineLevel="0" collapsed="false">
      <c r="A119" s="4" t="s">
        <v>512</v>
      </c>
      <c r="B119" s="5" t="s">
        <v>17</v>
      </c>
      <c r="C119" s="5" t="s">
        <v>513</v>
      </c>
      <c r="D119" s="5" t="s">
        <v>514</v>
      </c>
      <c r="E119" s="5" t="s">
        <v>515</v>
      </c>
      <c r="F119" s="5" t="s">
        <v>516</v>
      </c>
      <c r="G119" s="9" t="n">
        <v>3111504048</v>
      </c>
      <c r="H119" s="5" t="s">
        <v>516</v>
      </c>
      <c r="I119" s="5" t="s">
        <v>22</v>
      </c>
      <c r="J119" s="5" t="s">
        <v>39</v>
      </c>
      <c r="K119" s="5" t="n">
        <v>6</v>
      </c>
      <c r="L119" s="5" t="n">
        <v>2</v>
      </c>
      <c r="M119" s="5" t="n">
        <v>2.2</v>
      </c>
      <c r="N119" s="5" t="s">
        <v>24</v>
      </c>
      <c r="O119" s="5" t="s">
        <v>49</v>
      </c>
      <c r="P119" s="6" t="s">
        <v>50</v>
      </c>
    </row>
    <row r="120" customFormat="false" ht="31.5" hidden="false" customHeight="false" outlineLevel="0" collapsed="false">
      <c r="A120" s="4" t="s">
        <v>517</v>
      </c>
      <c r="B120" s="5" t="s">
        <v>17</v>
      </c>
      <c r="C120" s="5" t="s">
        <v>518</v>
      </c>
      <c r="D120" s="5" t="s">
        <v>519</v>
      </c>
      <c r="E120" s="5" t="s">
        <v>520</v>
      </c>
      <c r="F120" s="5" t="s">
        <v>521</v>
      </c>
      <c r="G120" s="9" t="n">
        <v>3111504489</v>
      </c>
      <c r="H120" s="5" t="s">
        <v>521</v>
      </c>
      <c r="I120" s="5" t="s">
        <v>22</v>
      </c>
      <c r="J120" s="5" t="s">
        <v>39</v>
      </c>
      <c r="K120" s="5" t="n">
        <v>4</v>
      </c>
      <c r="L120" s="5" t="n">
        <v>1</v>
      </c>
      <c r="M120" s="5" t="n">
        <v>1.1</v>
      </c>
      <c r="N120" s="5" t="s">
        <v>24</v>
      </c>
      <c r="O120" s="5" t="s">
        <v>44</v>
      </c>
      <c r="P120" s="6" t="n">
        <v>1.1</v>
      </c>
    </row>
    <row r="121" customFormat="false" ht="31.5" hidden="false" customHeight="false" outlineLevel="0" collapsed="false">
      <c r="A121" s="4" t="s">
        <v>522</v>
      </c>
      <c r="B121" s="5" t="s">
        <v>17</v>
      </c>
      <c r="C121" s="5" t="s">
        <v>523</v>
      </c>
      <c r="D121" s="5" t="s">
        <v>524</v>
      </c>
      <c r="E121" s="5" t="s">
        <v>525</v>
      </c>
      <c r="F121" s="5" t="s">
        <v>526</v>
      </c>
      <c r="G121" s="9" t="n">
        <v>3111504168</v>
      </c>
      <c r="H121" s="5" t="s">
        <v>526</v>
      </c>
      <c r="I121" s="5" t="s">
        <v>22</v>
      </c>
      <c r="J121" s="5" t="s">
        <v>39</v>
      </c>
      <c r="K121" s="5" t="n">
        <v>4</v>
      </c>
      <c r="L121" s="5" t="n">
        <v>1</v>
      </c>
      <c r="M121" s="5" t="n">
        <v>1.1</v>
      </c>
      <c r="N121" s="5" t="s">
        <v>24</v>
      </c>
      <c r="O121" s="5" t="s">
        <v>44</v>
      </c>
      <c r="P121" s="6" t="n">
        <v>1.1</v>
      </c>
    </row>
    <row r="122" customFormat="false" ht="31.5" hidden="false" customHeight="false" outlineLevel="0" collapsed="false">
      <c r="A122" s="4" t="s">
        <v>527</v>
      </c>
      <c r="B122" s="5" t="s">
        <v>17</v>
      </c>
      <c r="C122" s="5" t="s">
        <v>528</v>
      </c>
      <c r="D122" s="5" t="s">
        <v>529</v>
      </c>
      <c r="E122" s="5" t="s">
        <v>530</v>
      </c>
      <c r="F122" s="5" t="s">
        <v>531</v>
      </c>
      <c r="G122" s="9" t="n">
        <v>311102382080</v>
      </c>
      <c r="H122" s="5" t="s">
        <v>531</v>
      </c>
      <c r="I122" s="5" t="s">
        <v>22</v>
      </c>
      <c r="J122" s="5" t="s">
        <v>39</v>
      </c>
      <c r="K122" s="5" t="n">
        <v>2.25</v>
      </c>
      <c r="L122" s="5" t="n">
        <v>1</v>
      </c>
      <c r="M122" s="5" t="n">
        <v>0.4</v>
      </c>
      <c r="N122" s="5" t="s">
        <v>34</v>
      </c>
      <c r="O122" s="5" t="s">
        <v>25</v>
      </c>
      <c r="P122" s="6" t="n">
        <v>0.4</v>
      </c>
    </row>
    <row r="123" customFormat="false" ht="31.5" hidden="false" customHeight="false" outlineLevel="0" collapsed="false">
      <c r="A123" s="4" t="s">
        <v>532</v>
      </c>
      <c r="B123" s="5" t="s">
        <v>17</v>
      </c>
      <c r="C123" s="5" t="s">
        <v>533</v>
      </c>
      <c r="D123" s="5" t="s">
        <v>534</v>
      </c>
      <c r="E123" s="5" t="s">
        <v>535</v>
      </c>
      <c r="F123" s="5" t="s">
        <v>536</v>
      </c>
      <c r="G123" s="9" t="n">
        <v>311100820927</v>
      </c>
      <c r="H123" s="5" t="s">
        <v>536</v>
      </c>
      <c r="I123" s="5" t="s">
        <v>22</v>
      </c>
      <c r="J123" s="5" t="s">
        <v>39</v>
      </c>
      <c r="K123" s="5" t="n">
        <v>1</v>
      </c>
      <c r="L123" s="5" t="n">
        <v>1</v>
      </c>
      <c r="M123" s="5" t="n">
        <v>0.75</v>
      </c>
      <c r="N123" s="5" t="s">
        <v>34</v>
      </c>
      <c r="O123" s="5" t="s">
        <v>492</v>
      </c>
      <c r="P123" s="6" t="n">
        <v>0.75</v>
      </c>
    </row>
    <row r="124" customFormat="false" ht="47.25" hidden="false" customHeight="false" outlineLevel="0" collapsed="false">
      <c r="A124" s="4" t="s">
        <v>537</v>
      </c>
      <c r="B124" s="5" t="s">
        <v>17</v>
      </c>
      <c r="C124" s="5" t="s">
        <v>538</v>
      </c>
      <c r="D124" s="5" t="s">
        <v>539</v>
      </c>
      <c r="E124" s="5" t="s">
        <v>540</v>
      </c>
      <c r="F124" s="5" t="s">
        <v>21</v>
      </c>
      <c r="G124" s="9" t="n">
        <v>3111504351</v>
      </c>
      <c r="H124" s="5" t="s">
        <v>21</v>
      </c>
      <c r="I124" s="5" t="s">
        <v>22</v>
      </c>
      <c r="J124" s="5" t="s">
        <v>39</v>
      </c>
      <c r="K124" s="5" t="n">
        <v>1</v>
      </c>
      <c r="L124" s="5" t="n">
        <v>1</v>
      </c>
      <c r="M124" s="5" t="n">
        <v>1.1</v>
      </c>
      <c r="N124" s="5" t="s">
        <v>24</v>
      </c>
      <c r="O124" s="5" t="s">
        <v>44</v>
      </c>
      <c r="P124" s="6" t="n">
        <v>1.1</v>
      </c>
    </row>
    <row r="125" customFormat="false" ht="57" hidden="false" customHeight="true" outlineLevel="0" collapsed="false">
      <c r="A125" s="4" t="s">
        <v>541</v>
      </c>
      <c r="B125" s="5" t="s">
        <v>17</v>
      </c>
      <c r="C125" s="5" t="s">
        <v>542</v>
      </c>
      <c r="D125" s="5" t="s">
        <v>543</v>
      </c>
      <c r="E125" s="5" t="s">
        <v>544</v>
      </c>
      <c r="F125" s="5" t="s">
        <v>545</v>
      </c>
      <c r="G125" s="5" t="n">
        <v>7708503727</v>
      </c>
      <c r="H125" s="5" t="s">
        <v>545</v>
      </c>
      <c r="I125" s="5" t="s">
        <v>22</v>
      </c>
      <c r="J125" s="5" t="s">
        <v>39</v>
      </c>
      <c r="K125" s="5" t="n">
        <v>1</v>
      </c>
      <c r="L125" s="5" t="n">
        <v>1</v>
      </c>
      <c r="M125" s="5" t="n">
        <v>0.75</v>
      </c>
      <c r="N125" s="5" t="s">
        <v>34</v>
      </c>
      <c r="O125" s="5" t="s">
        <v>492</v>
      </c>
      <c r="P125" s="6" t="n">
        <v>0.75</v>
      </c>
    </row>
    <row r="126" customFormat="false" ht="53.25" hidden="false" customHeight="true" outlineLevel="0" collapsed="false">
      <c r="A126" s="4" t="s">
        <v>546</v>
      </c>
      <c r="B126" s="5" t="s">
        <v>17</v>
      </c>
      <c r="C126" s="5" t="s">
        <v>542</v>
      </c>
      <c r="D126" s="5" t="s">
        <v>547</v>
      </c>
      <c r="E126" s="5" t="s">
        <v>548</v>
      </c>
      <c r="F126" s="5" t="s">
        <v>545</v>
      </c>
      <c r="G126" s="5" t="n">
        <v>7708503727</v>
      </c>
      <c r="H126" s="5" t="s">
        <v>545</v>
      </c>
      <c r="I126" s="5" t="s">
        <v>22</v>
      </c>
      <c r="J126" s="5" t="s">
        <v>39</v>
      </c>
      <c r="K126" s="5" t="n">
        <v>1</v>
      </c>
      <c r="L126" s="5" t="n">
        <v>1</v>
      </c>
      <c r="M126" s="5" t="n">
        <v>0.75</v>
      </c>
      <c r="N126" s="5" t="s">
        <v>34</v>
      </c>
      <c r="O126" s="5" t="s">
        <v>492</v>
      </c>
      <c r="P126" s="6" t="n">
        <v>0.75</v>
      </c>
    </row>
    <row r="127" customFormat="false" ht="47.25" hidden="false" customHeight="false" outlineLevel="0" collapsed="false">
      <c r="A127" s="4" t="s">
        <v>549</v>
      </c>
      <c r="B127" s="5" t="s">
        <v>17</v>
      </c>
      <c r="C127" s="5" t="s">
        <v>550</v>
      </c>
      <c r="D127" s="5" t="s">
        <v>551</v>
      </c>
      <c r="E127" s="5" t="s">
        <v>552</v>
      </c>
      <c r="F127" s="5" t="s">
        <v>21</v>
      </c>
      <c r="G127" s="5" t="n">
        <v>3111504351</v>
      </c>
      <c r="H127" s="5" t="s">
        <v>21</v>
      </c>
      <c r="I127" s="5" t="s">
        <v>22</v>
      </c>
      <c r="J127" s="5" t="s">
        <v>39</v>
      </c>
      <c r="K127" s="5" t="n">
        <v>1</v>
      </c>
      <c r="L127" s="5" t="n">
        <v>1</v>
      </c>
      <c r="M127" s="5" t="n">
        <v>0.75</v>
      </c>
      <c r="N127" s="5" t="s">
        <v>34</v>
      </c>
      <c r="O127" s="5" t="s">
        <v>492</v>
      </c>
      <c r="P127" s="6" t="n">
        <v>0.75</v>
      </c>
    </row>
    <row r="128" customFormat="false" ht="47.25" hidden="false" customHeight="false" outlineLevel="0" collapsed="false">
      <c r="A128" s="4" t="s">
        <v>553</v>
      </c>
      <c r="B128" s="5" t="s">
        <v>17</v>
      </c>
      <c r="C128" s="5" t="s">
        <v>554</v>
      </c>
      <c r="D128" s="5" t="s">
        <v>555</v>
      </c>
      <c r="E128" s="5" t="s">
        <v>556</v>
      </c>
      <c r="F128" s="5" t="s">
        <v>21</v>
      </c>
      <c r="G128" s="5" t="n">
        <v>3111504351</v>
      </c>
      <c r="H128" s="5" t="s">
        <v>21</v>
      </c>
      <c r="I128" s="5" t="s">
        <v>22</v>
      </c>
      <c r="J128" s="5" t="s">
        <v>39</v>
      </c>
      <c r="K128" s="5" t="n">
        <v>1</v>
      </c>
      <c r="L128" s="5" t="n">
        <v>1</v>
      </c>
      <c r="M128" s="5" t="n">
        <v>0.75</v>
      </c>
      <c r="N128" s="5" t="s">
        <v>34</v>
      </c>
      <c r="O128" s="5" t="s">
        <v>492</v>
      </c>
      <c r="P128" s="6" t="n">
        <v>0.75</v>
      </c>
    </row>
    <row r="129" customFormat="false" ht="47.25" hidden="false" customHeight="false" outlineLevel="0" collapsed="false">
      <c r="A129" s="4" t="s">
        <v>557</v>
      </c>
      <c r="B129" s="5" t="s">
        <v>17</v>
      </c>
      <c r="C129" s="5" t="s">
        <v>558</v>
      </c>
      <c r="D129" s="5" t="s">
        <v>559</v>
      </c>
      <c r="E129" s="5" t="s">
        <v>560</v>
      </c>
      <c r="F129" s="5" t="s">
        <v>21</v>
      </c>
      <c r="G129" s="5" t="n">
        <v>3111504351</v>
      </c>
      <c r="H129" s="5" t="s">
        <v>21</v>
      </c>
      <c r="I129" s="5" t="s">
        <v>22</v>
      </c>
      <c r="J129" s="5" t="s">
        <v>39</v>
      </c>
      <c r="K129" s="5" t="n">
        <v>1</v>
      </c>
      <c r="L129" s="5" t="n">
        <v>1</v>
      </c>
      <c r="M129" s="5" t="n">
        <v>0.75</v>
      </c>
      <c r="N129" s="5" t="s">
        <v>34</v>
      </c>
      <c r="O129" s="5" t="s">
        <v>492</v>
      </c>
      <c r="P129" s="6" t="n">
        <v>0.75</v>
      </c>
    </row>
    <row r="130" customFormat="false" ht="47.25" hidden="false" customHeight="false" outlineLevel="0" collapsed="false">
      <c r="A130" s="4" t="s">
        <v>561</v>
      </c>
      <c r="B130" s="5" t="s">
        <v>17</v>
      </c>
      <c r="C130" s="5" t="s">
        <v>562</v>
      </c>
      <c r="D130" s="5" t="s">
        <v>563</v>
      </c>
      <c r="E130" s="5" t="s">
        <v>564</v>
      </c>
      <c r="F130" s="5" t="s">
        <v>21</v>
      </c>
      <c r="G130" s="5" t="n">
        <v>3111504351</v>
      </c>
      <c r="H130" s="5" t="s">
        <v>21</v>
      </c>
      <c r="I130" s="5" t="s">
        <v>22</v>
      </c>
      <c r="J130" s="5" t="s">
        <v>39</v>
      </c>
      <c r="K130" s="5" t="n">
        <v>1</v>
      </c>
      <c r="L130" s="5" t="n">
        <v>1</v>
      </c>
      <c r="M130" s="5" t="n">
        <v>0.75</v>
      </c>
      <c r="N130" s="5" t="s">
        <v>34</v>
      </c>
      <c r="O130" s="5" t="s">
        <v>492</v>
      </c>
      <c r="P130" s="6" t="n">
        <v>0.75</v>
      </c>
    </row>
    <row r="131" customFormat="false" ht="47.25" hidden="false" customHeight="false" outlineLevel="0" collapsed="false">
      <c r="A131" s="4" t="s">
        <v>565</v>
      </c>
      <c r="B131" s="5" t="s">
        <v>17</v>
      </c>
      <c r="C131" s="5" t="s">
        <v>566</v>
      </c>
      <c r="D131" s="5" t="s">
        <v>567</v>
      </c>
      <c r="E131" s="5" t="s">
        <v>568</v>
      </c>
      <c r="F131" s="5" t="s">
        <v>21</v>
      </c>
      <c r="G131" s="5" t="n">
        <v>3111504351</v>
      </c>
      <c r="H131" s="5" t="s">
        <v>21</v>
      </c>
      <c r="I131" s="5" t="s">
        <v>22</v>
      </c>
      <c r="J131" s="5" t="s">
        <v>39</v>
      </c>
      <c r="K131" s="5" t="n">
        <v>1</v>
      </c>
      <c r="L131" s="5" t="n">
        <v>1</v>
      </c>
      <c r="M131" s="5" t="n">
        <v>0.75</v>
      </c>
      <c r="N131" s="5" t="s">
        <v>34</v>
      </c>
      <c r="O131" s="5" t="s">
        <v>492</v>
      </c>
      <c r="P131" s="6" t="n">
        <v>0.75</v>
      </c>
    </row>
    <row r="132" customFormat="false" ht="47.25" hidden="false" customHeight="false" outlineLevel="0" collapsed="false">
      <c r="A132" s="4" t="s">
        <v>569</v>
      </c>
      <c r="B132" s="5" t="s">
        <v>17</v>
      </c>
      <c r="C132" s="5" t="s">
        <v>570</v>
      </c>
      <c r="D132" s="5" t="s">
        <v>571</v>
      </c>
      <c r="E132" s="5" t="s">
        <v>572</v>
      </c>
      <c r="F132" s="5" t="s">
        <v>21</v>
      </c>
      <c r="G132" s="5" t="n">
        <v>3111504351</v>
      </c>
      <c r="H132" s="5" t="s">
        <v>21</v>
      </c>
      <c r="I132" s="5" t="s">
        <v>22</v>
      </c>
      <c r="J132" s="5" t="s">
        <v>39</v>
      </c>
      <c r="K132" s="5" t="n">
        <v>1</v>
      </c>
      <c r="L132" s="5" t="n">
        <v>1</v>
      </c>
      <c r="M132" s="5" t="n">
        <v>0.75</v>
      </c>
      <c r="N132" s="5" t="s">
        <v>34</v>
      </c>
      <c r="O132" s="5" t="s">
        <v>492</v>
      </c>
      <c r="P132" s="6" t="n">
        <v>0.75</v>
      </c>
    </row>
    <row r="133" customFormat="false" ht="47.25" hidden="false" customHeight="false" outlineLevel="0" collapsed="false">
      <c r="A133" s="4" t="s">
        <v>573</v>
      </c>
      <c r="B133" s="5" t="s">
        <v>17</v>
      </c>
      <c r="C133" s="5" t="s">
        <v>574</v>
      </c>
      <c r="D133" s="5" t="s">
        <v>575</v>
      </c>
      <c r="E133" s="5" t="s">
        <v>576</v>
      </c>
      <c r="F133" s="5" t="s">
        <v>21</v>
      </c>
      <c r="G133" s="5" t="n">
        <v>3111504351</v>
      </c>
      <c r="H133" s="5" t="s">
        <v>21</v>
      </c>
      <c r="I133" s="5" t="s">
        <v>22</v>
      </c>
      <c r="J133" s="5" t="s">
        <v>39</v>
      </c>
      <c r="K133" s="5" t="n">
        <v>1</v>
      </c>
      <c r="L133" s="5" t="n">
        <v>1</v>
      </c>
      <c r="M133" s="5" t="n">
        <v>0.75</v>
      </c>
      <c r="N133" s="5" t="s">
        <v>34</v>
      </c>
      <c r="O133" s="5" t="s">
        <v>492</v>
      </c>
      <c r="P133" s="6" t="n">
        <v>0.75</v>
      </c>
    </row>
    <row r="134" customFormat="false" ht="47.25" hidden="false" customHeight="false" outlineLevel="0" collapsed="false">
      <c r="A134" s="4" t="s">
        <v>577</v>
      </c>
      <c r="B134" s="5" t="s">
        <v>17</v>
      </c>
      <c r="C134" s="5" t="s">
        <v>578</v>
      </c>
      <c r="D134" s="5" t="s">
        <v>579</v>
      </c>
      <c r="E134" s="5" t="s">
        <v>580</v>
      </c>
      <c r="F134" s="5" t="s">
        <v>21</v>
      </c>
      <c r="G134" s="5" t="n">
        <v>3111504351</v>
      </c>
      <c r="H134" s="5" t="s">
        <v>21</v>
      </c>
      <c r="I134" s="5" t="s">
        <v>22</v>
      </c>
      <c r="J134" s="5" t="s">
        <v>39</v>
      </c>
      <c r="K134" s="5" t="n">
        <v>1</v>
      </c>
      <c r="L134" s="5" t="n">
        <v>1</v>
      </c>
      <c r="M134" s="5" t="n">
        <v>0.75</v>
      </c>
      <c r="N134" s="5" t="s">
        <v>34</v>
      </c>
      <c r="O134" s="5" t="s">
        <v>492</v>
      </c>
      <c r="P134" s="6" t="n">
        <v>0.75</v>
      </c>
    </row>
    <row r="135" customFormat="false" ht="47.25" hidden="false" customHeight="false" outlineLevel="0" collapsed="false">
      <c r="A135" s="4" t="s">
        <v>581</v>
      </c>
      <c r="B135" s="5" t="s">
        <v>17</v>
      </c>
      <c r="C135" s="5" t="s">
        <v>582</v>
      </c>
      <c r="D135" s="5" t="s">
        <v>583</v>
      </c>
      <c r="E135" s="5" t="s">
        <v>584</v>
      </c>
      <c r="F135" s="5" t="s">
        <v>21</v>
      </c>
      <c r="G135" s="5" t="n">
        <v>3111504351</v>
      </c>
      <c r="H135" s="5" t="s">
        <v>21</v>
      </c>
      <c r="I135" s="5" t="s">
        <v>22</v>
      </c>
      <c r="J135" s="5" t="s">
        <v>39</v>
      </c>
      <c r="K135" s="5" t="n">
        <v>1</v>
      </c>
      <c r="L135" s="5" t="n">
        <v>1</v>
      </c>
      <c r="M135" s="5" t="n">
        <v>0.75</v>
      </c>
      <c r="N135" s="5" t="s">
        <v>34</v>
      </c>
      <c r="O135" s="5" t="s">
        <v>492</v>
      </c>
      <c r="P135" s="6" t="n">
        <v>0.75</v>
      </c>
    </row>
    <row r="136" customFormat="false" ht="47.25" hidden="false" customHeight="false" outlineLevel="0" collapsed="false">
      <c r="A136" s="4" t="s">
        <v>585</v>
      </c>
      <c r="B136" s="5" t="s">
        <v>17</v>
      </c>
      <c r="C136" s="5" t="s">
        <v>586</v>
      </c>
      <c r="D136" s="5" t="s">
        <v>587</v>
      </c>
      <c r="E136" s="5" t="s">
        <v>588</v>
      </c>
      <c r="F136" s="5" t="s">
        <v>21</v>
      </c>
      <c r="G136" s="5" t="n">
        <v>3111504351</v>
      </c>
      <c r="H136" s="5" t="s">
        <v>21</v>
      </c>
      <c r="I136" s="5" t="s">
        <v>22</v>
      </c>
      <c r="J136" s="5" t="s">
        <v>39</v>
      </c>
      <c r="K136" s="5" t="n">
        <v>1</v>
      </c>
      <c r="L136" s="5" t="n">
        <v>1</v>
      </c>
      <c r="M136" s="5" t="n">
        <v>0.75</v>
      </c>
      <c r="N136" s="5" t="s">
        <v>34</v>
      </c>
      <c r="O136" s="5" t="s">
        <v>492</v>
      </c>
      <c r="P136" s="6" t="n">
        <v>0.75</v>
      </c>
    </row>
    <row r="137" customFormat="false" ht="47.25" hidden="false" customHeight="false" outlineLevel="0" collapsed="false">
      <c r="A137" s="4" t="s">
        <v>589</v>
      </c>
      <c r="B137" s="5" t="s">
        <v>17</v>
      </c>
      <c r="C137" s="5" t="s">
        <v>590</v>
      </c>
      <c r="D137" s="5" t="s">
        <v>591</v>
      </c>
      <c r="E137" s="5" t="s">
        <v>592</v>
      </c>
      <c r="F137" s="5" t="s">
        <v>21</v>
      </c>
      <c r="G137" s="5" t="n">
        <v>3111504351</v>
      </c>
      <c r="H137" s="5" t="s">
        <v>21</v>
      </c>
      <c r="I137" s="5" t="s">
        <v>22</v>
      </c>
      <c r="J137" s="5" t="s">
        <v>39</v>
      </c>
      <c r="K137" s="5" t="n">
        <v>1</v>
      </c>
      <c r="L137" s="5" t="n">
        <v>1</v>
      </c>
      <c r="M137" s="5" t="n">
        <v>1.1</v>
      </c>
      <c r="N137" s="5" t="s">
        <v>34</v>
      </c>
      <c r="O137" s="5" t="s">
        <v>25</v>
      </c>
      <c r="P137" s="6" t="n">
        <v>1.1</v>
      </c>
    </row>
    <row r="138" customFormat="false" ht="47.25" hidden="false" customHeight="false" outlineLevel="0" collapsed="false">
      <c r="A138" s="4" t="s">
        <v>593</v>
      </c>
      <c r="B138" s="5" t="s">
        <v>17</v>
      </c>
      <c r="C138" s="5" t="s">
        <v>594</v>
      </c>
      <c r="D138" s="5" t="s">
        <v>595</v>
      </c>
      <c r="E138" s="5" t="s">
        <v>596</v>
      </c>
      <c r="F138" s="5" t="s">
        <v>21</v>
      </c>
      <c r="G138" s="5" t="n">
        <v>3111504351</v>
      </c>
      <c r="H138" s="5" t="s">
        <v>21</v>
      </c>
      <c r="I138" s="5" t="s">
        <v>22</v>
      </c>
      <c r="J138" s="5" t="s">
        <v>39</v>
      </c>
      <c r="K138" s="5" t="n">
        <v>1</v>
      </c>
      <c r="L138" s="5" t="n">
        <v>1</v>
      </c>
      <c r="M138" s="5" t="n">
        <v>1.1</v>
      </c>
      <c r="N138" s="5" t="s">
        <v>34</v>
      </c>
      <c r="O138" s="5" t="s">
        <v>25</v>
      </c>
      <c r="P138" s="6" t="n">
        <v>1.1</v>
      </c>
    </row>
    <row r="139" customFormat="false" ht="47.25" hidden="false" customHeight="false" outlineLevel="0" collapsed="false">
      <c r="A139" s="4" t="s">
        <v>597</v>
      </c>
      <c r="B139" s="5" t="s">
        <v>17</v>
      </c>
      <c r="C139" s="5" t="s">
        <v>598</v>
      </c>
      <c r="D139" s="5" t="s">
        <v>599</v>
      </c>
      <c r="E139" s="5" t="s">
        <v>600</v>
      </c>
      <c r="F139" s="5" t="s">
        <v>21</v>
      </c>
      <c r="G139" s="5" t="n">
        <v>3111504351</v>
      </c>
      <c r="H139" s="5" t="s">
        <v>21</v>
      </c>
      <c r="I139" s="5" t="s">
        <v>22</v>
      </c>
      <c r="J139" s="5" t="s">
        <v>39</v>
      </c>
      <c r="K139" s="5" t="n">
        <v>1</v>
      </c>
      <c r="L139" s="5" t="n">
        <v>1</v>
      </c>
      <c r="M139" s="5" t="n">
        <v>1.1</v>
      </c>
      <c r="N139" s="5" t="s">
        <v>34</v>
      </c>
      <c r="O139" s="5" t="s">
        <v>25</v>
      </c>
      <c r="P139" s="6" t="n">
        <v>1.1</v>
      </c>
    </row>
    <row r="140" customFormat="false" ht="63" hidden="false" customHeight="false" outlineLevel="0" collapsed="false">
      <c r="A140" s="4" t="s">
        <v>601</v>
      </c>
      <c r="B140" s="5" t="s">
        <v>17</v>
      </c>
      <c r="C140" s="5" t="s">
        <v>602</v>
      </c>
      <c r="D140" s="5" t="s">
        <v>603</v>
      </c>
      <c r="E140" s="5" t="s">
        <v>604</v>
      </c>
      <c r="F140" s="5" t="s">
        <v>605</v>
      </c>
      <c r="G140" s="5" t="n">
        <v>3111004912</v>
      </c>
      <c r="H140" s="5" t="s">
        <v>605</v>
      </c>
      <c r="I140" s="5" t="s">
        <v>22</v>
      </c>
      <c r="J140" s="5" t="s">
        <v>39</v>
      </c>
      <c r="K140" s="5" t="n">
        <v>1</v>
      </c>
      <c r="L140" s="5" t="n">
        <v>1</v>
      </c>
      <c r="M140" s="5" t="n">
        <v>1.1</v>
      </c>
      <c r="N140" s="5" t="s">
        <v>24</v>
      </c>
      <c r="O140" s="5" t="s">
        <v>25</v>
      </c>
      <c r="P140" s="6" t="n">
        <v>1.1</v>
      </c>
    </row>
    <row r="141" customFormat="false" ht="20.25" hidden="false" customHeight="false" outlineLevel="0" collapsed="false">
      <c r="A141" s="10"/>
      <c r="B141" s="11"/>
      <c r="C141" s="11"/>
      <c r="D141" s="11"/>
      <c r="E141" s="11"/>
      <c r="F141" s="11"/>
      <c r="G141" s="11"/>
      <c r="H141" s="11"/>
      <c r="I141" s="11"/>
      <c r="J141" s="11"/>
      <c r="K141" s="12" t="s">
        <v>606</v>
      </c>
      <c r="L141" s="13" t="n">
        <f aca="false">SUM(L3:L140)</f>
        <v>169</v>
      </c>
      <c r="M141" s="11"/>
      <c r="N141" s="11"/>
      <c r="O141" s="11"/>
      <c r="P141" s="14"/>
    </row>
    <row r="142" customFormat="false" ht="15.75" hidden="false" customHeight="false" outlineLevel="0" collapsed="false">
      <c r="A142" s="10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4"/>
    </row>
    <row r="143" customFormat="false" ht="15.75" hidden="false" customHeight="true" outlineLevel="0" collapsed="false">
      <c r="A143" s="10"/>
      <c r="B143" s="11"/>
      <c r="C143" s="11"/>
      <c r="D143" s="11"/>
      <c r="E143" s="11"/>
      <c r="F143" s="11"/>
      <c r="G143" s="11"/>
      <c r="H143" s="11"/>
      <c r="I143" s="11"/>
      <c r="J143" s="46"/>
      <c r="K143" s="46"/>
      <c r="L143" s="47"/>
      <c r="M143" s="11"/>
      <c r="N143" s="11"/>
      <c r="O143" s="11"/>
      <c r="P143" s="14"/>
    </row>
    <row r="144" customFormat="false" ht="15.75" hidden="false" customHeight="true" outlineLevel="0" collapsed="false">
      <c r="A144" s="10"/>
      <c r="B144" s="11"/>
      <c r="C144" s="11"/>
      <c r="D144" s="11"/>
      <c r="E144" s="11"/>
      <c r="F144" s="11"/>
      <c r="G144" s="11"/>
      <c r="H144" s="11"/>
      <c r="I144" s="11"/>
      <c r="J144" s="46"/>
      <c r="K144" s="46"/>
      <c r="L144" s="47"/>
      <c r="M144" s="11"/>
      <c r="N144" s="11"/>
      <c r="O144" s="11"/>
      <c r="P144" s="14"/>
    </row>
    <row r="145" customFormat="false" ht="15" hidden="false" customHeight="true" outlineLevel="0" collapsed="false">
      <c r="A145" s="10"/>
      <c r="B145" s="11"/>
      <c r="C145" s="11"/>
      <c r="D145" s="11"/>
      <c r="E145" s="11"/>
      <c r="F145" s="11"/>
      <c r="G145" s="11"/>
      <c r="H145" s="11"/>
      <c r="I145" s="11"/>
      <c r="J145" s="46"/>
      <c r="K145" s="46"/>
      <c r="L145" s="47"/>
      <c r="M145" s="11"/>
      <c r="N145" s="11"/>
      <c r="O145" s="11"/>
      <c r="P145" s="14"/>
    </row>
    <row r="146" customFormat="false" ht="18.75" hidden="false" customHeight="false" outlineLevel="0" collapsed="false">
      <c r="A146" s="10"/>
      <c r="B146" s="11"/>
      <c r="C146" s="11"/>
      <c r="D146" s="11"/>
      <c r="E146" s="11"/>
      <c r="F146" s="11"/>
      <c r="G146" s="11"/>
      <c r="H146" s="11"/>
      <c r="I146" s="11"/>
      <c r="J146" s="48"/>
      <c r="K146" s="48"/>
      <c r="L146" s="49"/>
      <c r="M146" s="11"/>
      <c r="N146" s="11"/>
      <c r="O146" s="11"/>
      <c r="P146" s="14"/>
    </row>
    <row r="147" customFormat="false" ht="15.75" hidden="false" customHeight="false" outlineLevel="0" collapsed="false">
      <c r="A147" s="10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4"/>
    </row>
  </sheetData>
  <mergeCells count="18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J143:K145"/>
    <mergeCell ref="L143:L144"/>
  </mergeCells>
  <dataValidations count="8">
    <dataValidation allowBlank="true" errorStyle="stop" operator="between" showDropDown="false" showErrorMessage="true" showInputMessage="true" sqref="I3:J142 I143:I146 J144:J146 I147:J1146" type="list">
      <formula1>#ref!</formula1>
      <formula2>0</formula2>
    </dataValidation>
    <dataValidation allowBlank="true" errorStyle="stop" operator="between" prompt="Если значений несколько, то разделителем считать &quot;;&quot;" promptTitle="Подсказка" showDropDown="false" showErrorMessage="true" showInputMessage="true" sqref="O1:P1" type="none">
      <formula1>0</formula1>
      <formula2>0</formula2>
    </dataValidation>
    <dataValidation allowBlank="true" errorStyle="stop" operator="between" prompt="Значения необходимо брать с листа Excel &quot;Тип ограждения&quot;" promptTitle="Подсказка" showDropDown="false" showErrorMessage="true" showInputMessage="true" sqref="K1" type="none">
      <formula1>0</formula1>
      <formula2>0</formula2>
    </dataValidation>
    <dataValidation allowBlank="true" errorStyle="stop" operator="between" prompt="Общий объем емкостей места накопления отходов" promptTitle="Подсказка" showDropDown="false" showErrorMessage="true" showInputMessage="true" sqref="M1:N1" type="none">
      <formula1>0</formula1>
      <formula2>0</formula2>
    </dataValidation>
    <dataValidation allowBlank="true" errorStyle="stop" operator="between" prompt="Общее количество емкостей места накопления отходов" promptTitle="Подсказка" showDropDown="false" showErrorMessage="true" showInputMessage="true" sqref="L1" type="none">
      <formula1>0</formula1>
      <formula2>0</formula2>
    </dataValidation>
    <dataValidation allowBlank="true" errorStyle="stop" operator="between" prompt="Значения необходимо брать с листа Excel &quot;Покрытие основания&quot;" promptTitle="Подсказка" showDropDown="false" showErrorMessage="true" showInputMessage="true" sqref="J1" type="none">
      <formula1>0</formula1>
      <formula2>0</formula2>
    </dataValidation>
    <dataValidation allowBlank="true" errorStyle="stop" operator="between" prompt="Значения необходимо брать с листа Excel &quot;Категория МНО&quot;" promptTitle="Подсказка" showDropDown="false" showErrorMessage="true" showInputMessage="true" sqref="I1" type="none">
      <formula1>0</formula1>
      <formula2>0</formula2>
    </dataValidation>
    <dataValidation allowBlank="true" errorStyle="stop" operator="between" prompt="Значения необходимо брать с листа Excel &quot;Населенные пункты&quot;" promptTitle="Подсказка" showDropDown="false" showErrorMessage="true" showInputMessage="true" sqref="B1" type="none">
      <formula1>0</formula1>
      <formula2>0</formula2>
    </dataValidation>
  </dataValidations>
  <printOptions headings="false" gridLines="false" gridLinesSet="true" horizontalCentered="false" verticalCentered="false"/>
  <pageMargins left="0.118055555555556" right="0.118055555555556" top="0.157638888888889" bottom="0.157638888888889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2CC"/>
    <pageSetUpPr fitToPage="false"/>
  </sheetPr>
  <dimension ref="A1:A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3" activeCellId="0" sqref="A3"/>
    </sheetView>
  </sheetViews>
  <sheetFormatPr defaultColWidth="8.6796875" defaultRowHeight="15" zeroHeight="false" outlineLevelRow="0" outlineLevelCol="0"/>
  <sheetData>
    <row r="1" customFormat="false" ht="15" hidden="false" customHeight="false" outlineLevel="0" collapsed="false">
      <c r="A1" s="0" t="s">
        <v>634</v>
      </c>
    </row>
    <row r="2" customFormat="false" ht="15" hidden="false" customHeight="false" outlineLevel="0" collapsed="false">
      <c r="A2" s="0" t="s">
        <v>635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2023-02-14T12:02:44Z</dcterms:created>
  <dc:creator>Светлана Харламова</dc:creator>
  <dc:description/>
  <dc:language>ru-RU</dc:language>
  <cp:lastModifiedBy>Администрация</cp:lastModifiedBy>
  <cp:lastPrinted>2024-10-23T08:06:37Z</cp:lastPrinted>
  <dcterms:modified xsi:type="dcterms:W3CDTF">2024-12-28T05:29:05Z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