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225" windowWidth="14805" windowHeight="7890" tabRatio="761"/>
  </bookViews>
  <sheets>
    <sheet name="для заполнения бюджетники" sheetId="13" r:id="rId1"/>
    <sheet name="для заполнения МУП, АО" sheetId="4" r:id="rId2"/>
  </sheets>
  <definedNames>
    <definedName name="_xlnm.Print_Titles" localSheetId="0">'для заполнения бюджетники'!$6:$8</definedName>
  </definedNames>
  <calcPr calcId="124519"/>
</workbook>
</file>

<file path=xl/calcChain.xml><?xml version="1.0" encoding="utf-8"?>
<calcChain xmlns="http://schemas.openxmlformats.org/spreadsheetml/2006/main">
  <c r="M89" i="13"/>
  <c r="J89" s="1"/>
  <c r="G89"/>
  <c r="F89"/>
  <c r="M88"/>
  <c r="J88" s="1"/>
  <c r="G88"/>
  <c r="F88"/>
  <c r="M87"/>
  <c r="J87" s="1"/>
  <c r="G87"/>
  <c r="F87"/>
  <c r="M86"/>
  <c r="J86" s="1"/>
  <c r="G86"/>
  <c r="F86"/>
  <c r="M85"/>
  <c r="J85" s="1"/>
  <c r="G85"/>
  <c r="F85"/>
  <c r="M84"/>
  <c r="J84" s="1"/>
  <c r="G84"/>
  <c r="F84"/>
  <c r="M83"/>
  <c r="J83" s="1"/>
  <c r="G83"/>
  <c r="F83"/>
  <c r="M82"/>
  <c r="J82" s="1"/>
  <c r="G82"/>
  <c r="F82"/>
  <c r="M81"/>
  <c r="J81" s="1"/>
  <c r="G81"/>
  <c r="F81"/>
  <c r="M80"/>
  <c r="J80" s="1"/>
  <c r="G80"/>
  <c r="F80"/>
  <c r="M79"/>
  <c r="J79" s="1"/>
  <c r="G79"/>
  <c r="F79"/>
  <c r="M78"/>
  <c r="J78" s="1"/>
  <c r="G78"/>
  <c r="F78"/>
  <c r="M77"/>
  <c r="J77" s="1"/>
  <c r="G77"/>
  <c r="F77"/>
  <c r="M76"/>
  <c r="J76" s="1"/>
  <c r="G76"/>
  <c r="F76"/>
  <c r="M75"/>
  <c r="J75" s="1"/>
  <c r="G75"/>
  <c r="F75"/>
  <c r="M74"/>
  <c r="J74" s="1"/>
  <c r="G74"/>
  <c r="F74"/>
  <c r="M73"/>
  <c r="J73" s="1"/>
  <c r="G73"/>
  <c r="F73"/>
  <c r="M72"/>
  <c r="J72" s="1"/>
  <c r="G72"/>
  <c r="F72"/>
  <c r="M71"/>
  <c r="J71" s="1"/>
  <c r="G71"/>
  <c r="F71"/>
  <c r="M70"/>
  <c r="J70" s="1"/>
  <c r="G70"/>
  <c r="F70"/>
  <c r="M69"/>
  <c r="J69" s="1"/>
  <c r="G69"/>
  <c r="F69"/>
  <c r="M68"/>
  <c r="J68" s="1"/>
  <c r="G68"/>
  <c r="F68"/>
  <c r="M67"/>
  <c r="J67" s="1"/>
  <c r="G67"/>
  <c r="F67"/>
  <c r="M66"/>
  <c r="J66" s="1"/>
  <c r="G66"/>
  <c r="F66"/>
  <c r="M65"/>
  <c r="J65" s="1"/>
  <c r="G65"/>
  <c r="F65"/>
  <c r="M64"/>
  <c r="J64" s="1"/>
  <c r="G64"/>
  <c r="F64"/>
  <c r="M63"/>
  <c r="J63" s="1"/>
  <c r="G63"/>
  <c r="F63"/>
  <c r="M62"/>
  <c r="J62" s="1"/>
  <c r="G62"/>
  <c r="F62"/>
  <c r="H7" i="4"/>
  <c r="M55" i="13" l="1"/>
  <c r="G55"/>
  <c r="F55"/>
  <c r="M54"/>
  <c r="G54"/>
  <c r="F54"/>
  <c r="M53"/>
  <c r="G53"/>
  <c r="F53"/>
  <c r="M52"/>
  <c r="J52" s="1"/>
  <c r="G52"/>
  <c r="F52"/>
  <c r="M51"/>
  <c r="G51"/>
  <c r="F51"/>
  <c r="M49"/>
  <c r="M48"/>
  <c r="J48" s="1"/>
  <c r="M47"/>
  <c r="J47" s="1"/>
  <c r="M46"/>
  <c r="J46" s="1"/>
  <c r="M45"/>
  <c r="M44"/>
  <c r="M43"/>
  <c r="F45"/>
  <c r="F46"/>
  <c r="F47"/>
  <c r="F48"/>
  <c r="F49"/>
  <c r="J49"/>
  <c r="J54" l="1"/>
  <c r="J53"/>
  <c r="J51"/>
  <c r="J55"/>
  <c r="G45"/>
  <c r="J45" l="1"/>
  <c r="G58" l="1"/>
  <c r="M57"/>
  <c r="G57"/>
  <c r="M42"/>
  <c r="G44"/>
  <c r="F44"/>
  <c r="G43"/>
  <c r="F43"/>
  <c r="G42"/>
  <c r="F42"/>
  <c r="M40"/>
  <c r="G40"/>
  <c r="F40"/>
  <c r="J40" l="1"/>
  <c r="J43"/>
  <c r="J42"/>
  <c r="J44"/>
  <c r="F38"/>
  <c r="F11"/>
  <c r="M38"/>
  <c r="G38"/>
  <c r="M37"/>
  <c r="G37"/>
  <c r="F37"/>
  <c r="M36"/>
  <c r="G36"/>
  <c r="F36"/>
  <c r="M35"/>
  <c r="G35"/>
  <c r="F35"/>
  <c r="M34"/>
  <c r="G34"/>
  <c r="F34"/>
  <c r="M33"/>
  <c r="G33"/>
  <c r="F33"/>
  <c r="M32"/>
  <c r="G32"/>
  <c r="F32"/>
  <c r="M31"/>
  <c r="G31"/>
  <c r="F31"/>
  <c r="M30"/>
  <c r="G30"/>
  <c r="F30"/>
  <c r="M29"/>
  <c r="G29"/>
  <c r="F29"/>
  <c r="M28"/>
  <c r="G28"/>
  <c r="F28"/>
  <c r="M27"/>
  <c r="G27"/>
  <c r="F27"/>
  <c r="M26"/>
  <c r="G26"/>
  <c r="F26"/>
  <c r="M25"/>
  <c r="G25"/>
  <c r="F25"/>
  <c r="M24"/>
  <c r="G24"/>
  <c r="F24"/>
  <c r="M23"/>
  <c r="G23"/>
  <c r="F23"/>
  <c r="M22"/>
  <c r="G22"/>
  <c r="F22"/>
  <c r="M21"/>
  <c r="G21"/>
  <c r="F21"/>
  <c r="M20"/>
  <c r="G20"/>
  <c r="F20"/>
  <c r="M19"/>
  <c r="G19"/>
  <c r="F19"/>
  <c r="M18"/>
  <c r="G18"/>
  <c r="F18"/>
  <c r="M17"/>
  <c r="G17"/>
  <c r="F17"/>
  <c r="M16"/>
  <c r="G16"/>
  <c r="F16"/>
  <c r="M15"/>
  <c r="G15"/>
  <c r="F15"/>
  <c r="M14"/>
  <c r="G14"/>
  <c r="F14"/>
  <c r="M13"/>
  <c r="G13"/>
  <c r="F13"/>
  <c r="M12"/>
  <c r="G12"/>
  <c r="F12"/>
  <c r="M11"/>
  <c r="G11"/>
  <c r="J38" l="1"/>
  <c r="J37"/>
  <c r="J12"/>
  <c r="J14"/>
  <c r="J16"/>
  <c r="J18"/>
  <c r="J20"/>
  <c r="J22"/>
  <c r="J24"/>
  <c r="J26"/>
  <c r="J28"/>
  <c r="J30"/>
  <c r="J32"/>
  <c r="J34"/>
  <c r="J36"/>
  <c r="J13"/>
  <c r="J15"/>
  <c r="J17"/>
  <c r="J19"/>
  <c r="J21"/>
  <c r="J23"/>
  <c r="J25"/>
  <c r="J27"/>
  <c r="J29"/>
  <c r="J31"/>
  <c r="J33"/>
  <c r="J35"/>
  <c r="J11"/>
</calcChain>
</file>

<file path=xl/sharedStrings.xml><?xml version="1.0" encoding="utf-8"?>
<sst xmlns="http://schemas.openxmlformats.org/spreadsheetml/2006/main" count="210" uniqueCount="125">
  <si>
    <t>Номер</t>
  </si>
  <si>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</si>
  <si>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</si>
  <si>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Рыночная доля хозяйствующего субъекта в стоимостном выражении (по выручке от реализации товаров/ работ/услуг), в процентах</t>
  </si>
  <si>
    <t>Рыночная доля хозяйствующего субъекта в натуральном выражении (по объёмам реализованных товаров/ работ/услуг), в процентах</t>
  </si>
  <si>
    <t>Наименование рынка присутствия хозяйствующего субъекта</t>
  </si>
  <si>
    <t>Кол-во предоставленных услуг, единиц</t>
  </si>
  <si>
    <t>Общее кол-во предоставленных услуг по всем организациям на рынке, единиц</t>
  </si>
  <si>
    <t>По хозяйствующиим субъектам</t>
  </si>
  <si>
    <t>По муниципальному рынку</t>
  </si>
  <si>
    <t>Объем поступивших денежный средств (тыс. рублей)</t>
  </si>
  <si>
    <t>Всего</t>
  </si>
  <si>
    <t>в т.ч. из внебюджетных источников (платные услуги)</t>
  </si>
  <si>
    <t>Объем поступивших денежный средств всего (тыс. рублей)</t>
  </si>
  <si>
    <t xml:space="preserve">в т.ч. общий объём выделенных бюджетных средств (содержание организации, заработная плата)  </t>
  </si>
  <si>
    <t xml:space="preserve">в т.ч. общий объём выделенных бюджетных средств (содержание организации, заработная плата) </t>
  </si>
  <si>
    <t>Рынок услуг дошкольного образования</t>
  </si>
  <si>
    <t>Рынок услуг социального обслуживания населения</t>
  </si>
  <si>
    <t>Рынок услуг детского отдыха и оздоровления</t>
  </si>
  <si>
    <t>Рынок услуг дополнительного образования (кружки, секции и пр.)</t>
  </si>
  <si>
    <t>Рынок услуг в сфере культуры и туризма (театры, библиотеки, дома культуры и пр.)</t>
  </si>
  <si>
    <t>Приложение 1</t>
  </si>
  <si>
    <t>(наименование муниципального образования)</t>
  </si>
  <si>
    <t>Объем реализованных товаров/ работ/ услуг (в натуральном выражении), единиц</t>
  </si>
  <si>
    <t>Выручка от реализации товаров/ работ/ услуг (в стоимостном выражении), в тыс. рублей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</si>
  <si>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</si>
  <si>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Наименование хозяйствующего субъекта (МУП, АО)</t>
  </si>
  <si>
    <t>Отчет о деятельности хозяйствующих субъектов, доля участия Белгородской области или муниципального образования 
в которых составляет 50 и более процентов, за 2018 год</t>
  </si>
  <si>
    <t>Количество хозяйствующих субъектов, осуществляющих деятельность на данном муниципальном рынке, единиц</t>
  </si>
  <si>
    <t>Отчет о деятельности хозяйствующих субъектов, доля участия или муниципального образования, 
в которых составляет 50 и более процентов, за 2018 год</t>
  </si>
  <si>
    <t>Количество хозяйствующих субъектов, осуществляющих деятельность на данном муниципальном рынке  (по виду деятельности), единиц</t>
  </si>
  <si>
    <t>МБДОУ "Детский сад "Березка" общеразвивающего вида с. Засосна" Красногвардейского района Белгородской области</t>
  </si>
  <si>
    <t>МБДОУ "Детский сад "Колобок" с. Засосна общеразвивающего вида" Красногвардейского района Белгородской области</t>
  </si>
  <si>
    <t>МБДОУ "Детский сад "Колокольчик" с. Большебыково" Красногвардейского района Белгородской области</t>
  </si>
  <si>
    <t>МБДОУ "Детский сад "Огонек" с. Нижняя Покровка" Красногвардейского района Белгородской области</t>
  </si>
  <si>
    <t>МБДОУ "Детский сад "Радуга" с. Прилепы" Красногвардейского района Белгородской области</t>
  </si>
  <si>
    <t>МБДОУ "Детский сад "Росинка" общеразвивающего вида г. Бирюча" Красногвардейского района Белгородской области</t>
  </si>
  <si>
    <t>МБДОУ "Детский сад "Ручеек" с. Новохуторное" Красногвардейского района Белгородской области</t>
  </si>
  <si>
    <t>МБДОУ "Детский сад "Светлячок" с. Никитовка" Красногвардейского района Белгородской области</t>
  </si>
  <si>
    <t>МБДОУ "Центр развития ребенка - детский сад "Солнышко" г. Бирюча" Красногвардейского района Белгородской области</t>
  </si>
  <si>
    <t>МБДОУ "Детский сад "Теремок" с. Веселое" Красногвардейского района Белгородской области</t>
  </si>
  <si>
    <t>МБДОУ "Детский сад "Улыбка" общеразвивающего вида с. Ливенка" Красногвардейского района Белгородской области</t>
  </si>
  <si>
    <t>МБДОУ "Детский сад с. Арнаутово" Красногвардейского района Белгородской области</t>
  </si>
  <si>
    <t>МБДОУ "Детский сад с. Валуй"Красногвардейского района Белгородской области</t>
  </si>
  <si>
    <t>МБДОУ "Детский сад с. Валуйчик" Красногвардейского района Белгородской области</t>
  </si>
  <si>
    <t>МБДОУ "Детский сад с. Верхняя Покровка" Красногвардейского района Белгородской области</t>
  </si>
  <si>
    <t>МБДОУ "Детский сад с. Верхососна" Красногвардейского района Белгородской области</t>
  </si>
  <si>
    <t>МБДОУ "Детский сад с. Гредякино" Красногвардейского района Белгородской области</t>
  </si>
  <si>
    <t>МБДОУ "Детский сад с. Завальское" Красногвардейского района Белгородской области</t>
  </si>
  <si>
    <t>МБДОУ "Детский сад с. Казацкое" Красногвардейского района Белгородской области</t>
  </si>
  <si>
    <t>МБДОУ "Детский сад с. Калиново" Красногвардейского района Белгородской области</t>
  </si>
  <si>
    <t>МБДОУ "Детский сад с. Коломыцево" Красногвардейского района Белгородской области</t>
  </si>
  <si>
    <t>МБДОУ "Детский сад с. Малобыково" Красногвардейского района Белгородской области</t>
  </si>
  <si>
    <t>МБДОУ "Детский сад с. Никитовка" Красногвардейского района Белгородской области</t>
  </si>
  <si>
    <t>МБДОУ "Детский сад с. Палатово" Красногвардейского района Белгородской области</t>
  </si>
  <si>
    <t>МБДОУ "Детский сад с. Самарино" Красногвардейского района Белгородской области</t>
  </si>
  <si>
    <t>МБДОУ "Детский сад с. Стрелецкое" Красногвардейского района Белгородской области</t>
  </si>
  <si>
    <t>Дошкольная группа при МБОУ "Утянская средняя общеобразовательная школа" Красногвардейского района Белгородской области</t>
  </si>
  <si>
    <t>Дошкольная группа при МБОУ "Николаевская начальная школа-детский сад" Красногвардейского района Белгородской области</t>
  </si>
  <si>
    <t>МАУ "Оздоровительный лагерь "Чайка""</t>
  </si>
  <si>
    <t>Муниципальное автономное учреждение дополнительного образования "Учебно - профориентационный центр" Красногвардейского района Белгородской области</t>
  </si>
  <si>
    <t>Рынок услуг дополнительного образования</t>
  </si>
  <si>
    <t>МБУДО "Дом детского творчества" Красногвардейского района Белгородской области</t>
  </si>
  <si>
    <t>МБУДО "Станция юных натуралистов" Красногвардейского района Белгородской области</t>
  </si>
  <si>
    <t>МБУДО «Детско- юношеский центр физической подготовки» Красногвардейского района Белгородской области</t>
  </si>
  <si>
    <t xml:space="preserve"> Красногвардейский район</t>
  </si>
  <si>
    <t>Муниципальное бюджетное стационарное учреждение социального обслуживания системы социальной защиты населения "Районный дом интернат для престарелых и инвалидов"</t>
  </si>
  <si>
    <t>МБУ социального обслужавания системы социальной защиты населения "Комплексный центр социального обслуживания населения Красногвардейского района"</t>
  </si>
  <si>
    <t>Красногвардейский район</t>
  </si>
  <si>
    <t>МБУДО "Засосенская детская школа искусств" Красногвардейского района</t>
  </si>
  <si>
    <t>МБУДО "Красногвардейская детская школа искусств" Красногвардейского района Белгородской области</t>
  </si>
  <si>
    <t>МБУДО "Ливенская детская музыкальная школа" Красногвардейского района</t>
  </si>
  <si>
    <t>МБУ культуры "Красногвардейский краеведческий музей"</t>
  </si>
  <si>
    <t>Рынок услуг в сфере культуры и туризма</t>
  </si>
  <si>
    <t>МБУ культуры "Парк культуры и отдыха им. Ленина" Красногвардейского района</t>
  </si>
  <si>
    <t>МБУ культуры "Централизованная библиотечная система Красногвардейского района"</t>
  </si>
  <si>
    <t>МБУ культуры "Централизованная клубная система Красногвардейского района"</t>
  </si>
  <si>
    <t>МУП "Гостинично-банный комплекс "Бирюч"</t>
  </si>
  <si>
    <t>МУП "Центральная районная аптека № 37"</t>
  </si>
  <si>
    <t>Розничная торговля лекарственными средствами в специализированных магазинах (аптеках)</t>
  </si>
  <si>
    <t>ООО "Бирюченская тепловая компания" Красногвардейского района</t>
  </si>
  <si>
    <t>100</t>
  </si>
  <si>
    <t>Жилищно-коммунальное хозяйство</t>
  </si>
  <si>
    <t>ООО Красногвардейский водоканал"</t>
  </si>
  <si>
    <t>100 ( поселения)</t>
  </si>
  <si>
    <t>МБУДО "Веселовская детская музыкальная школа" Красногвардейского района</t>
  </si>
  <si>
    <t>МБУК "ЦКР "Юбилейный" г.Бирюча Красногвардейского района"</t>
  </si>
  <si>
    <t>100 %                          С 22.11.2018 года находится в стадии ликвидации</t>
  </si>
  <si>
    <t>Бытовые услуги (гостиницы, бани)</t>
  </si>
  <si>
    <t>18 тыс.Гкал</t>
  </si>
  <si>
    <t>959,5тыс куб.м. воды</t>
  </si>
  <si>
    <t>ООО "Красногвардейская  управляющая организация"</t>
  </si>
  <si>
    <t>МУП "Бирюченское предприятие благоустройства и озеленения"</t>
  </si>
  <si>
    <t>87 тыс.куб.м. твердых бытовых отходов</t>
  </si>
  <si>
    <t>Деятельность по чистке и уборке
прочая, не включенная в другие
группировки</t>
  </si>
  <si>
    <t>Рынок среднего общего образования</t>
  </si>
  <si>
    <t>МБОУ "Арнаутовская средняя общеобразовательная школа" Красногвардейского района Белгородской области</t>
  </si>
  <si>
    <t>МБОУ "Большебыковская средняя общеобразовательная школа" Красногвардейского района Белгородской области</t>
  </si>
  <si>
    <t>МБОУ "Валуйчанская средняя общеобразовательная школа" Красногвардейского района Белгородской области</t>
  </si>
  <si>
    <t>МБОУ "Валуянская основная общеобразовательная школа" Красногвардейского района Белгородской области</t>
  </si>
  <si>
    <t>МБОУ "Верхнепокровская средняя общеобразовательная школа" Красногвардейского района Белгородской области</t>
  </si>
  <si>
    <t>МБОУ "Верхососенская средняя общеобразовательная школа" Красногвардейского района Белгородской области</t>
  </si>
  <si>
    <t>МБОУ "Веселовская средняя общеобразовательная школа имени Героя Социалистического Труда Я.Т. Кирилихина" Красногвардейского района Белгородской области</t>
  </si>
  <si>
    <t>МБОУ "Гредякинская основная общеобразовательная школа" Красногвардейского района Белгородской области</t>
  </si>
  <si>
    <t>МБОУ "Засосенская средняя общеобразовательная школа имени Героя Советского Союза Н.Л. Яценко" Красногвардейского района Белгородской области</t>
  </si>
  <si>
    <t>МБОУ "Казацкая средняя общеобразовательная школа" Красногвардейского района Белгородской области</t>
  </si>
  <si>
    <t>МБОУ "Калиновская средняя общеобразовательная школа" Красногвардейского района Белгородской области</t>
  </si>
  <si>
    <t>МБОУ "Коломыцевская средняя общеобразовательная школа" Красногвардейского района Белгородской области</t>
  </si>
  <si>
    <t>МБОУ "Кулешовская основная общеобразовательная школа" Красногвардейского района Белгородской области</t>
  </si>
  <si>
    <t>МБОУ "Ливенская средняя общеобразовательная школа № 1" Красногвардейского района Белгородской области</t>
  </si>
  <si>
    <t>МБОУ "Ливенская средняя общеобразовательная школа № 2" Красногвардейского района Белгородской области</t>
  </si>
  <si>
    <t>МБОУ "Малобыковская основная общеобразовательная школа" Красногвардейского района Белгородской области</t>
  </si>
  <si>
    <t>МБОУ "Марьевская основная общеобразовательная школа" Красногвардейского района Белгородской области</t>
  </si>
  <si>
    <t>МБОУ "Никитовская средняя общеобразовательная школа им. А.С. Макаренко" Красногвардейского района Белгородской области</t>
  </si>
  <si>
    <t>МБОУ для детей дошкольного и младшего школьного возраста "Николаевская начальная школа - детский сад" Красногвардейского района Белгородской области</t>
  </si>
  <si>
    <t>МБОУ "Новохуторная средняя общеобразовательная школа" Красногвардейского района Белгородской области</t>
  </si>
  <si>
    <t>МБОУ "Палатовская средняя общеобразовательная школа" Красногвардейского района Белгородской области</t>
  </si>
  <si>
    <t>МБОУ "Прудковская основная общеобразовательная школа" Красногвардейского района Белгородской области</t>
  </si>
  <si>
    <t>МБОУ "Самаринская основная общеобразовательная школа" Красногвардейского района Белгородской области</t>
  </si>
  <si>
    <t>МБОУ "Сорокинская средняя общеобразовательная школа" Красногвардейского района Белгородской области</t>
  </si>
  <si>
    <t>МБОУ "Средняя общеобразовательная школа г. Бирюча" Красногвардейского района Белгородской области</t>
  </si>
  <si>
    <t>МБОУ "Стрелецкая средняя общеобразовательная школа" Красногвардейского района Белгородской области</t>
  </si>
  <si>
    <t>МБОУ "Утянская средняя общеобразовательная школа" Красногвардейского района Белгородской области</t>
  </si>
  <si>
    <t>МБОУ "Хуторская основная общеобразовательная школа" Красногвардейского района Белгородской области</t>
  </si>
  <si>
    <t>79-4+6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</si>
</sst>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</cellStyleXfs>
  <cellXfs count="83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right" vertical="top"/>
    </xf>
    <xf numFmtId="0" fontId="19" fillId="0" borderId="1" xfId="0" applyFont="1" applyBorder="1" applyAlignment="1">
      <alignment vertical="center"/>
    </xf>
    <xf numFmtId="49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49" fontId="2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14" fillId="4" borderId="0" xfId="0" applyFont="1" applyFill="1"/>
    <xf numFmtId="0" fontId="2" fillId="3" borderId="0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/>
    <xf numFmtId="0" fontId="0" fillId="3" borderId="0" xfId="0" applyFill="1"/>
  </cellXfs>
  <cellStyles count="5">
    <cellStyle name="Обычный" xfId="0" builtinId="0"/>
    <cellStyle name="Обычный 2" xfId="2"/>
    <cellStyle name="Обычный 3" xfId="3"/>
    <cellStyle name="Обычный 5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60" zoomScaleNormal="6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T62" sqref="T62"/>
    </sheetView>
  </sheetViews>
  <sheetFormatPr defaultRowHeight="15"/>
  <cols>
    <col min="1" max="1" width="9.140625" style="9"/>
    <col min="2" max="2" width="29" style="9" customWidth="1"/>
    <col min="3" max="3" width="13.7109375" style="9" customWidth="1"/>
    <col min="4" max="4" width="15.28515625" style="9" customWidth="1"/>
    <col min="5" max="5" width="13.5703125" style="9" customWidth="1"/>
    <col min="6" max="6" width="16.140625" style="9" customWidth="1"/>
    <col min="7" max="7" width="13.42578125" style="9" customWidth="1"/>
    <col min="8" max="8" width="19.140625" style="9" customWidth="1"/>
    <col min="9" max="9" width="21.140625" style="9" customWidth="1"/>
    <col min="10" max="10" width="19.42578125" style="9" customWidth="1"/>
    <col min="11" max="11" width="16.85546875" style="9" customWidth="1"/>
    <col min="12" max="12" width="15.85546875" style="9" customWidth="1"/>
    <col min="13" max="13" width="15" style="9" customWidth="1"/>
    <col min="14" max="14" width="17.28515625" style="9" customWidth="1"/>
    <col min="15" max="15" width="17.5703125" style="9" customWidth="1"/>
    <col min="16" max="16384" width="9.140625" style="9"/>
  </cols>
  <sheetData>
    <row r="1" spans="1:15" ht="18" customHeight="1">
      <c r="O1" s="10" t="s">
        <v>21</v>
      </c>
    </row>
    <row r="2" spans="1:15" ht="48" customHeigh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3.25" customHeight="1">
      <c r="A3" s="73" t="s">
        <v>65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7.25" customHeight="1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7.5" customHeight="1">
      <c r="A6" s="64" t="s">
        <v>0</v>
      </c>
      <c r="B6" s="55" t="s">
        <v>1</v>
      </c>
      <c r="C6" s="55" t="s">
        <v>2</v>
      </c>
      <c r="D6" s="55" t="s">
        <v>5</v>
      </c>
      <c r="E6" s="70" t="s">
        <v>8</v>
      </c>
      <c r="F6" s="71"/>
      <c r="G6" s="71"/>
      <c r="H6" s="71"/>
      <c r="I6" s="71"/>
      <c r="J6" s="72"/>
      <c r="K6" s="57" t="s">
        <v>9</v>
      </c>
      <c r="L6" s="58"/>
      <c r="M6" s="58"/>
      <c r="N6" s="58"/>
      <c r="O6" s="59"/>
    </row>
    <row r="7" spans="1:15" ht="39.75" customHeight="1">
      <c r="A7" s="65"/>
      <c r="B7" s="67"/>
      <c r="C7" s="67"/>
      <c r="D7" s="67"/>
      <c r="E7" s="55" t="s">
        <v>6</v>
      </c>
      <c r="F7" s="68" t="s">
        <v>4</v>
      </c>
      <c r="G7" s="70" t="s">
        <v>10</v>
      </c>
      <c r="H7" s="71"/>
      <c r="I7" s="72"/>
      <c r="J7" s="68" t="s">
        <v>3</v>
      </c>
      <c r="K7" s="55" t="s">
        <v>28</v>
      </c>
      <c r="L7" s="55" t="s">
        <v>7</v>
      </c>
      <c r="M7" s="57" t="s">
        <v>13</v>
      </c>
      <c r="N7" s="58"/>
      <c r="O7" s="59"/>
    </row>
    <row r="8" spans="1:15" ht="111.75" customHeight="1">
      <c r="A8" s="66"/>
      <c r="B8" s="56"/>
      <c r="C8" s="56"/>
      <c r="D8" s="56"/>
      <c r="E8" s="56"/>
      <c r="F8" s="69"/>
      <c r="G8" s="3" t="s">
        <v>11</v>
      </c>
      <c r="H8" s="3" t="s">
        <v>14</v>
      </c>
      <c r="I8" s="3" t="s">
        <v>12</v>
      </c>
      <c r="J8" s="69"/>
      <c r="K8" s="56"/>
      <c r="L8" s="56"/>
      <c r="M8" s="5" t="s">
        <v>11</v>
      </c>
      <c r="N8" s="4" t="s">
        <v>15</v>
      </c>
      <c r="O8" s="5" t="s">
        <v>12</v>
      </c>
    </row>
    <row r="9" spans="1:1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/>
      <c r="G9" s="3">
        <v>7</v>
      </c>
      <c r="H9" s="3">
        <v>9</v>
      </c>
      <c r="I9" s="3">
        <v>10</v>
      </c>
      <c r="J9" s="3"/>
      <c r="K9" s="3">
        <v>12</v>
      </c>
      <c r="L9" s="3">
        <v>13</v>
      </c>
      <c r="M9" s="3">
        <v>14</v>
      </c>
      <c r="N9" s="3">
        <v>15</v>
      </c>
      <c r="O9" s="3">
        <v>16</v>
      </c>
    </row>
    <row r="10" spans="1:15" ht="20.25">
      <c r="A10" s="50" t="s">
        <v>16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1:15" ht="196.5" customHeight="1">
      <c r="A11" s="11">
        <v>1</v>
      </c>
      <c r="B11" s="12" t="s">
        <v>31</v>
      </c>
      <c r="C11" s="13">
        <v>100</v>
      </c>
      <c r="D11" s="14" t="s">
        <v>16</v>
      </c>
      <c r="E11" s="13">
        <v>110</v>
      </c>
      <c r="F11" s="15">
        <f>E11/L11*100</f>
        <v>9.5238095238095237</v>
      </c>
      <c r="G11" s="16">
        <f>H11+I11</f>
        <v>11131</v>
      </c>
      <c r="H11" s="16">
        <v>9778</v>
      </c>
      <c r="I11" s="17">
        <v>1353</v>
      </c>
      <c r="J11" s="15">
        <f t="shared" ref="J11:J36" si="0">G11/M11*100</f>
        <v>8.1260037961746239</v>
      </c>
      <c r="K11" s="13">
        <v>28</v>
      </c>
      <c r="L11" s="13">
        <v>1155</v>
      </c>
      <c r="M11" s="16">
        <f t="shared" ref="M11:M36" si="1">N11+O11</f>
        <v>136980</v>
      </c>
      <c r="N11" s="16">
        <v>122135</v>
      </c>
      <c r="O11" s="16">
        <v>14845</v>
      </c>
    </row>
    <row r="12" spans="1:15" ht="162">
      <c r="A12" s="11">
        <v>2</v>
      </c>
      <c r="B12" s="12" t="s">
        <v>32</v>
      </c>
      <c r="C12" s="13">
        <v>100</v>
      </c>
      <c r="D12" s="14" t="s">
        <v>16</v>
      </c>
      <c r="E12" s="13">
        <v>119</v>
      </c>
      <c r="F12" s="15">
        <f t="shared" ref="F12:F36" si="2">E12/L12*100</f>
        <v>10.303030303030303</v>
      </c>
      <c r="G12" s="16">
        <f t="shared" ref="G12:G36" si="3">H12+I12</f>
        <v>13635</v>
      </c>
      <c r="H12" s="16">
        <v>12289</v>
      </c>
      <c r="I12" s="17">
        <v>1346</v>
      </c>
      <c r="J12" s="15">
        <f t="shared" si="0"/>
        <v>9.9540078843626816</v>
      </c>
      <c r="K12" s="13">
        <v>28</v>
      </c>
      <c r="L12" s="13">
        <v>1155</v>
      </c>
      <c r="M12" s="16">
        <f t="shared" si="1"/>
        <v>136980</v>
      </c>
      <c r="N12" s="16">
        <v>122135</v>
      </c>
      <c r="O12" s="16">
        <v>14845</v>
      </c>
    </row>
    <row r="13" spans="1:15" ht="121.5">
      <c r="A13" s="11">
        <v>3</v>
      </c>
      <c r="B13" s="12" t="s">
        <v>33</v>
      </c>
      <c r="C13" s="13">
        <v>100</v>
      </c>
      <c r="D13" s="14" t="s">
        <v>16</v>
      </c>
      <c r="E13" s="13">
        <v>15</v>
      </c>
      <c r="F13" s="15">
        <f t="shared" si="2"/>
        <v>1.2987012987012987</v>
      </c>
      <c r="G13" s="16">
        <f t="shared" si="3"/>
        <v>1967</v>
      </c>
      <c r="H13" s="16">
        <v>1759</v>
      </c>
      <c r="I13" s="17">
        <v>208</v>
      </c>
      <c r="J13" s="15">
        <f t="shared" si="0"/>
        <v>1.4359760548985254</v>
      </c>
      <c r="K13" s="13">
        <v>28</v>
      </c>
      <c r="L13" s="13">
        <v>1155</v>
      </c>
      <c r="M13" s="16">
        <f t="shared" si="1"/>
        <v>136980</v>
      </c>
      <c r="N13" s="16">
        <v>122135</v>
      </c>
      <c r="O13" s="16">
        <v>14845</v>
      </c>
    </row>
    <row r="14" spans="1:15" ht="158.25" customHeight="1">
      <c r="A14" s="11">
        <v>4</v>
      </c>
      <c r="B14" s="12" t="s">
        <v>34</v>
      </c>
      <c r="C14" s="13">
        <v>100</v>
      </c>
      <c r="D14" s="14" t="s">
        <v>16</v>
      </c>
      <c r="E14" s="13">
        <v>22</v>
      </c>
      <c r="F14" s="15">
        <f t="shared" si="2"/>
        <v>1.9047619047619049</v>
      </c>
      <c r="G14" s="16">
        <f t="shared" si="3"/>
        <v>2827</v>
      </c>
      <c r="H14" s="16">
        <v>2541</v>
      </c>
      <c r="I14" s="17">
        <v>286</v>
      </c>
      <c r="J14" s="15">
        <f t="shared" si="0"/>
        <v>2.0638049350270116</v>
      </c>
      <c r="K14" s="13">
        <v>28</v>
      </c>
      <c r="L14" s="13">
        <v>1155</v>
      </c>
      <c r="M14" s="16">
        <f t="shared" si="1"/>
        <v>136980</v>
      </c>
      <c r="N14" s="16">
        <v>122135</v>
      </c>
      <c r="O14" s="16">
        <v>14845</v>
      </c>
    </row>
    <row r="15" spans="1:15" ht="132" customHeight="1">
      <c r="A15" s="11">
        <v>5</v>
      </c>
      <c r="B15" s="12" t="s">
        <v>35</v>
      </c>
      <c r="C15" s="13">
        <v>100</v>
      </c>
      <c r="D15" s="14" t="s">
        <v>16</v>
      </c>
      <c r="E15" s="13">
        <v>10</v>
      </c>
      <c r="F15" s="15">
        <f t="shared" si="2"/>
        <v>0.86580086580086579</v>
      </c>
      <c r="G15" s="16">
        <f t="shared" si="3"/>
        <v>2430</v>
      </c>
      <c r="H15" s="16">
        <v>2270</v>
      </c>
      <c r="I15" s="17">
        <v>160</v>
      </c>
      <c r="J15" s="15">
        <f t="shared" si="0"/>
        <v>1.7739816031537452</v>
      </c>
      <c r="K15" s="13">
        <v>28</v>
      </c>
      <c r="L15" s="13">
        <v>1155</v>
      </c>
      <c r="M15" s="16">
        <f t="shared" si="1"/>
        <v>136980</v>
      </c>
      <c r="N15" s="16">
        <v>122135</v>
      </c>
      <c r="O15" s="16">
        <v>14845</v>
      </c>
    </row>
    <row r="16" spans="1:15" ht="141.75">
      <c r="A16" s="11">
        <v>6</v>
      </c>
      <c r="B16" s="12" t="s">
        <v>36</v>
      </c>
      <c r="C16" s="13">
        <v>100</v>
      </c>
      <c r="D16" s="14" t="s">
        <v>16</v>
      </c>
      <c r="E16" s="13">
        <v>101</v>
      </c>
      <c r="F16" s="15">
        <f t="shared" si="2"/>
        <v>8.7445887445887447</v>
      </c>
      <c r="G16" s="16">
        <f t="shared" si="3"/>
        <v>10268</v>
      </c>
      <c r="H16" s="16">
        <v>9023</v>
      </c>
      <c r="I16" s="17">
        <v>1245</v>
      </c>
      <c r="J16" s="15">
        <f t="shared" si="0"/>
        <v>7.4959848153015045</v>
      </c>
      <c r="K16" s="13">
        <v>28</v>
      </c>
      <c r="L16" s="13">
        <v>1155</v>
      </c>
      <c r="M16" s="16">
        <f t="shared" si="1"/>
        <v>136980</v>
      </c>
      <c r="N16" s="16">
        <v>122135</v>
      </c>
      <c r="O16" s="16">
        <v>14845</v>
      </c>
    </row>
    <row r="17" spans="1:15" ht="141" customHeight="1">
      <c r="A17" s="11">
        <v>7</v>
      </c>
      <c r="B17" s="12" t="s">
        <v>37</v>
      </c>
      <c r="C17" s="13">
        <v>100</v>
      </c>
      <c r="D17" s="14" t="s">
        <v>16</v>
      </c>
      <c r="E17" s="13">
        <v>22</v>
      </c>
      <c r="F17" s="15">
        <f t="shared" si="2"/>
        <v>1.9047619047619049</v>
      </c>
      <c r="G17" s="16">
        <f t="shared" si="3"/>
        <v>3472</v>
      </c>
      <c r="H17" s="16">
        <v>3138</v>
      </c>
      <c r="I17" s="17">
        <v>334</v>
      </c>
      <c r="J17" s="15">
        <f t="shared" si="0"/>
        <v>2.5346765951233756</v>
      </c>
      <c r="K17" s="13">
        <v>28</v>
      </c>
      <c r="L17" s="13">
        <v>1155</v>
      </c>
      <c r="M17" s="16">
        <f t="shared" si="1"/>
        <v>136980</v>
      </c>
      <c r="N17" s="16">
        <v>122135</v>
      </c>
      <c r="O17" s="16">
        <v>14845</v>
      </c>
    </row>
    <row r="18" spans="1:15" ht="121.5">
      <c r="A18" s="11">
        <v>8</v>
      </c>
      <c r="B18" s="12" t="s">
        <v>38</v>
      </c>
      <c r="C18" s="13">
        <v>100</v>
      </c>
      <c r="D18" s="14" t="s">
        <v>16</v>
      </c>
      <c r="E18" s="13">
        <v>41</v>
      </c>
      <c r="F18" s="15">
        <f t="shared" si="2"/>
        <v>3.5497835497835499</v>
      </c>
      <c r="G18" s="16">
        <f t="shared" si="3"/>
        <v>3804</v>
      </c>
      <c r="H18" s="16">
        <v>3222</v>
      </c>
      <c r="I18" s="17">
        <v>582</v>
      </c>
      <c r="J18" s="15">
        <f t="shared" si="0"/>
        <v>2.7770477441962331</v>
      </c>
      <c r="K18" s="13">
        <v>28</v>
      </c>
      <c r="L18" s="13">
        <v>1155</v>
      </c>
      <c r="M18" s="16">
        <f t="shared" si="1"/>
        <v>136980</v>
      </c>
      <c r="N18" s="16">
        <v>122135</v>
      </c>
      <c r="O18" s="16">
        <v>14845</v>
      </c>
    </row>
    <row r="19" spans="1:15" ht="162">
      <c r="A19" s="11">
        <v>9</v>
      </c>
      <c r="B19" s="12" t="s">
        <v>39</v>
      </c>
      <c r="C19" s="13">
        <v>100</v>
      </c>
      <c r="D19" s="14" t="s">
        <v>16</v>
      </c>
      <c r="E19" s="13">
        <v>264</v>
      </c>
      <c r="F19" s="15">
        <f t="shared" si="2"/>
        <v>22.857142857142858</v>
      </c>
      <c r="G19" s="16">
        <f t="shared" si="3"/>
        <v>29721</v>
      </c>
      <c r="H19" s="16">
        <v>26543</v>
      </c>
      <c r="I19" s="17">
        <v>3178</v>
      </c>
      <c r="J19" s="15">
        <f t="shared" si="0"/>
        <v>21.697328077091544</v>
      </c>
      <c r="K19" s="13">
        <v>28</v>
      </c>
      <c r="L19" s="13">
        <v>1155</v>
      </c>
      <c r="M19" s="16">
        <f t="shared" si="1"/>
        <v>136980</v>
      </c>
      <c r="N19" s="16">
        <v>122135</v>
      </c>
      <c r="O19" s="16">
        <v>14845</v>
      </c>
    </row>
    <row r="20" spans="1:15" ht="139.5" customHeight="1">
      <c r="A20" s="11">
        <v>10</v>
      </c>
      <c r="B20" s="12" t="s">
        <v>40</v>
      </c>
      <c r="C20" s="13">
        <v>100</v>
      </c>
      <c r="D20" s="14" t="s">
        <v>16</v>
      </c>
      <c r="E20" s="13">
        <v>49</v>
      </c>
      <c r="F20" s="15">
        <f t="shared" si="2"/>
        <v>4.2424242424242431</v>
      </c>
      <c r="G20" s="16">
        <f t="shared" si="3"/>
        <v>5866</v>
      </c>
      <c r="H20" s="16">
        <v>5233</v>
      </c>
      <c r="I20" s="17">
        <v>633</v>
      </c>
      <c r="J20" s="15">
        <f t="shared" si="0"/>
        <v>4.2823769893415093</v>
      </c>
      <c r="K20" s="13">
        <v>28</v>
      </c>
      <c r="L20" s="13">
        <v>1155</v>
      </c>
      <c r="M20" s="16">
        <f t="shared" si="1"/>
        <v>136980</v>
      </c>
      <c r="N20" s="16">
        <v>122135</v>
      </c>
      <c r="O20" s="16">
        <v>14845</v>
      </c>
    </row>
    <row r="21" spans="1:15" ht="141.75">
      <c r="A21" s="11">
        <v>11</v>
      </c>
      <c r="B21" s="12" t="s">
        <v>41</v>
      </c>
      <c r="C21" s="13">
        <v>100</v>
      </c>
      <c r="D21" s="14" t="s">
        <v>16</v>
      </c>
      <c r="E21" s="13">
        <v>111</v>
      </c>
      <c r="F21" s="15">
        <f t="shared" si="2"/>
        <v>9.6103896103896105</v>
      </c>
      <c r="G21" s="16">
        <f t="shared" si="3"/>
        <v>12670</v>
      </c>
      <c r="H21" s="16">
        <v>11101</v>
      </c>
      <c r="I21" s="17">
        <v>1569</v>
      </c>
      <c r="J21" s="15">
        <f t="shared" si="0"/>
        <v>9.2495254781719964</v>
      </c>
      <c r="K21" s="13">
        <v>28</v>
      </c>
      <c r="L21" s="13">
        <v>1155</v>
      </c>
      <c r="M21" s="16">
        <f t="shared" si="1"/>
        <v>136980</v>
      </c>
      <c r="N21" s="16">
        <v>122135</v>
      </c>
      <c r="O21" s="16">
        <v>14845</v>
      </c>
    </row>
    <row r="22" spans="1:15" ht="121.5">
      <c r="A22" s="11">
        <v>12</v>
      </c>
      <c r="B22" s="12" t="s">
        <v>42</v>
      </c>
      <c r="C22" s="13">
        <v>100</v>
      </c>
      <c r="D22" s="14" t="s">
        <v>16</v>
      </c>
      <c r="E22" s="13">
        <v>17</v>
      </c>
      <c r="F22" s="15">
        <f t="shared" si="2"/>
        <v>1.471861471861472</v>
      </c>
      <c r="G22" s="16">
        <f t="shared" si="3"/>
        <v>2571</v>
      </c>
      <c r="H22" s="16">
        <v>2280</v>
      </c>
      <c r="I22" s="17">
        <v>291</v>
      </c>
      <c r="J22" s="15">
        <f t="shared" si="0"/>
        <v>1.876916338151555</v>
      </c>
      <c r="K22" s="13">
        <v>28</v>
      </c>
      <c r="L22" s="13">
        <v>1155</v>
      </c>
      <c r="M22" s="16">
        <f t="shared" si="1"/>
        <v>136980</v>
      </c>
      <c r="N22" s="16">
        <v>122135</v>
      </c>
      <c r="O22" s="16">
        <v>14845</v>
      </c>
    </row>
    <row r="23" spans="1:15" ht="111" customHeight="1">
      <c r="A23" s="11">
        <v>13</v>
      </c>
      <c r="B23" s="12" t="s">
        <v>43</v>
      </c>
      <c r="C23" s="13">
        <v>100</v>
      </c>
      <c r="D23" s="14" t="s">
        <v>16</v>
      </c>
      <c r="E23" s="13">
        <v>6</v>
      </c>
      <c r="F23" s="15">
        <f t="shared" si="2"/>
        <v>0.51948051948051943</v>
      </c>
      <c r="G23" s="16">
        <f t="shared" si="3"/>
        <v>1552</v>
      </c>
      <c r="H23" s="16">
        <v>1470</v>
      </c>
      <c r="I23" s="17">
        <v>82</v>
      </c>
      <c r="J23" s="15">
        <f t="shared" si="0"/>
        <v>1.1330121185574538</v>
      </c>
      <c r="K23" s="13">
        <v>28</v>
      </c>
      <c r="L23" s="13">
        <v>1155</v>
      </c>
      <c r="M23" s="16">
        <f t="shared" si="1"/>
        <v>136980</v>
      </c>
      <c r="N23" s="16">
        <v>122135</v>
      </c>
      <c r="O23" s="16">
        <v>14845</v>
      </c>
    </row>
    <row r="24" spans="1:15" ht="121.5" customHeight="1">
      <c r="A24" s="11">
        <v>14</v>
      </c>
      <c r="B24" s="12" t="s">
        <v>44</v>
      </c>
      <c r="C24" s="13">
        <v>100</v>
      </c>
      <c r="D24" s="14" t="s">
        <v>16</v>
      </c>
      <c r="E24" s="13">
        <v>27</v>
      </c>
      <c r="F24" s="15">
        <f t="shared" si="2"/>
        <v>2.3376623376623376</v>
      </c>
      <c r="G24" s="16">
        <f t="shared" si="3"/>
        <v>2834</v>
      </c>
      <c r="H24" s="16">
        <v>2510</v>
      </c>
      <c r="I24" s="17">
        <v>324</v>
      </c>
      <c r="J24" s="15">
        <f t="shared" si="0"/>
        <v>2.0689151700978243</v>
      </c>
      <c r="K24" s="13">
        <v>28</v>
      </c>
      <c r="L24" s="13">
        <v>1155</v>
      </c>
      <c r="M24" s="16">
        <f t="shared" si="1"/>
        <v>136980</v>
      </c>
      <c r="N24" s="16">
        <v>122135</v>
      </c>
      <c r="O24" s="16">
        <v>14845</v>
      </c>
    </row>
    <row r="25" spans="1:15" ht="121.5">
      <c r="A25" s="11">
        <v>15</v>
      </c>
      <c r="B25" s="12" t="s">
        <v>45</v>
      </c>
      <c r="C25" s="13">
        <v>100</v>
      </c>
      <c r="D25" s="14" t="s">
        <v>16</v>
      </c>
      <c r="E25" s="13">
        <v>16</v>
      </c>
      <c r="F25" s="15">
        <f t="shared" si="2"/>
        <v>1.3852813852813852</v>
      </c>
      <c r="G25" s="16">
        <f t="shared" si="3"/>
        <v>2305</v>
      </c>
      <c r="H25" s="16">
        <v>2095</v>
      </c>
      <c r="I25" s="17">
        <v>210</v>
      </c>
      <c r="J25" s="15">
        <f t="shared" si="0"/>
        <v>1.6827274054606514</v>
      </c>
      <c r="K25" s="13">
        <v>28</v>
      </c>
      <c r="L25" s="13">
        <v>1155</v>
      </c>
      <c r="M25" s="16">
        <f t="shared" si="1"/>
        <v>136980</v>
      </c>
      <c r="N25" s="16">
        <v>122135</v>
      </c>
      <c r="O25" s="16">
        <v>14845</v>
      </c>
    </row>
    <row r="26" spans="1:15" ht="125.25" customHeight="1">
      <c r="A26" s="11">
        <v>16</v>
      </c>
      <c r="B26" s="12" t="s">
        <v>46</v>
      </c>
      <c r="C26" s="13">
        <v>100</v>
      </c>
      <c r="D26" s="14" t="s">
        <v>16</v>
      </c>
      <c r="E26" s="13">
        <v>11</v>
      </c>
      <c r="F26" s="15">
        <f t="shared" si="2"/>
        <v>0.95238095238095244</v>
      </c>
      <c r="G26" s="16">
        <f t="shared" si="3"/>
        <v>1605</v>
      </c>
      <c r="H26" s="16">
        <v>1479</v>
      </c>
      <c r="I26" s="17">
        <v>126</v>
      </c>
      <c r="J26" s="15">
        <f t="shared" si="0"/>
        <v>1.1717038983793255</v>
      </c>
      <c r="K26" s="13">
        <v>28</v>
      </c>
      <c r="L26" s="13">
        <v>1155</v>
      </c>
      <c r="M26" s="16">
        <f t="shared" si="1"/>
        <v>136980</v>
      </c>
      <c r="N26" s="16">
        <v>122135</v>
      </c>
      <c r="O26" s="16">
        <v>14845</v>
      </c>
    </row>
    <row r="27" spans="1:15" ht="125.25" customHeight="1">
      <c r="A27" s="11">
        <v>17</v>
      </c>
      <c r="B27" s="12" t="s">
        <v>47</v>
      </c>
      <c r="C27" s="13">
        <v>100</v>
      </c>
      <c r="D27" s="14" t="s">
        <v>16</v>
      </c>
      <c r="E27" s="13">
        <v>14</v>
      </c>
      <c r="F27" s="15">
        <f t="shared" si="2"/>
        <v>1.2121212121212122</v>
      </c>
      <c r="G27" s="16">
        <f t="shared" si="3"/>
        <v>1786</v>
      </c>
      <c r="H27" s="16">
        <v>1612</v>
      </c>
      <c r="I27" s="17">
        <v>174</v>
      </c>
      <c r="J27" s="15">
        <f t="shared" si="0"/>
        <v>1.3038399766389253</v>
      </c>
      <c r="K27" s="13">
        <v>28</v>
      </c>
      <c r="L27" s="13">
        <v>1155</v>
      </c>
      <c r="M27" s="16">
        <f t="shared" si="1"/>
        <v>136980</v>
      </c>
      <c r="N27" s="16">
        <v>122135</v>
      </c>
      <c r="O27" s="16">
        <v>14845</v>
      </c>
    </row>
    <row r="28" spans="1:15" ht="121.5">
      <c r="A28" s="11">
        <v>18</v>
      </c>
      <c r="B28" s="12" t="s">
        <v>48</v>
      </c>
      <c r="C28" s="13">
        <v>100</v>
      </c>
      <c r="D28" s="14" t="s">
        <v>16</v>
      </c>
      <c r="E28" s="13">
        <v>8</v>
      </c>
      <c r="F28" s="15">
        <f t="shared" si="2"/>
        <v>0.69264069264069261</v>
      </c>
      <c r="G28" s="16">
        <f t="shared" si="3"/>
        <v>2318</v>
      </c>
      <c r="H28" s="16">
        <v>2219</v>
      </c>
      <c r="I28" s="17">
        <v>99</v>
      </c>
      <c r="J28" s="15">
        <f t="shared" si="0"/>
        <v>1.692217842020733</v>
      </c>
      <c r="K28" s="13">
        <v>28</v>
      </c>
      <c r="L28" s="13">
        <v>1155</v>
      </c>
      <c r="M28" s="16">
        <f t="shared" si="1"/>
        <v>136980</v>
      </c>
      <c r="N28" s="16">
        <v>122135</v>
      </c>
      <c r="O28" s="16">
        <v>14845</v>
      </c>
    </row>
    <row r="29" spans="1:15" ht="127.5" customHeight="1">
      <c r="A29" s="11">
        <v>19</v>
      </c>
      <c r="B29" s="12" t="s">
        <v>49</v>
      </c>
      <c r="C29" s="13">
        <v>100</v>
      </c>
      <c r="D29" s="14" t="s">
        <v>16</v>
      </c>
      <c r="E29" s="13">
        <v>34</v>
      </c>
      <c r="F29" s="15">
        <f t="shared" si="2"/>
        <v>2.943722943722944</v>
      </c>
      <c r="G29" s="16">
        <f t="shared" si="3"/>
        <v>4023</v>
      </c>
      <c r="H29" s="16">
        <v>3566</v>
      </c>
      <c r="I29" s="17">
        <v>457</v>
      </c>
      <c r="J29" s="15">
        <f t="shared" si="0"/>
        <v>2.9369250985545334</v>
      </c>
      <c r="K29" s="13">
        <v>28</v>
      </c>
      <c r="L29" s="13">
        <v>1155</v>
      </c>
      <c r="M29" s="16">
        <f t="shared" si="1"/>
        <v>136980</v>
      </c>
      <c r="N29" s="16">
        <v>122135</v>
      </c>
      <c r="O29" s="16">
        <v>14845</v>
      </c>
    </row>
    <row r="30" spans="1:15" ht="138.75" customHeight="1">
      <c r="A30" s="11">
        <v>20</v>
      </c>
      <c r="B30" s="12" t="s">
        <v>50</v>
      </c>
      <c r="C30" s="13">
        <v>100</v>
      </c>
      <c r="D30" s="14" t="s">
        <v>16</v>
      </c>
      <c r="E30" s="13">
        <v>9</v>
      </c>
      <c r="F30" s="15">
        <f t="shared" si="2"/>
        <v>0.77922077922077926</v>
      </c>
      <c r="G30" s="16">
        <f t="shared" si="3"/>
        <v>1839</v>
      </c>
      <c r="H30" s="16">
        <v>1725</v>
      </c>
      <c r="I30" s="17">
        <v>114</v>
      </c>
      <c r="J30" s="15">
        <f t="shared" si="0"/>
        <v>1.3425317564607973</v>
      </c>
      <c r="K30" s="13">
        <v>28</v>
      </c>
      <c r="L30" s="13">
        <v>1155</v>
      </c>
      <c r="M30" s="16">
        <f t="shared" si="1"/>
        <v>136980</v>
      </c>
      <c r="N30" s="16">
        <v>122135</v>
      </c>
      <c r="O30" s="16">
        <v>14845</v>
      </c>
    </row>
    <row r="31" spans="1:15" ht="121.5">
      <c r="A31" s="11">
        <v>21</v>
      </c>
      <c r="B31" s="12" t="s">
        <v>51</v>
      </c>
      <c r="C31" s="13">
        <v>100</v>
      </c>
      <c r="D31" s="14" t="s">
        <v>16</v>
      </c>
      <c r="E31" s="13">
        <v>18</v>
      </c>
      <c r="F31" s="15">
        <f t="shared" si="2"/>
        <v>1.5584415584415585</v>
      </c>
      <c r="G31" s="16">
        <f t="shared" si="3"/>
        <v>2418</v>
      </c>
      <c r="H31" s="16">
        <v>2148</v>
      </c>
      <c r="I31" s="17">
        <v>270</v>
      </c>
      <c r="J31" s="15">
        <f t="shared" si="0"/>
        <v>1.7652212001752081</v>
      </c>
      <c r="K31" s="13">
        <v>28</v>
      </c>
      <c r="L31" s="13">
        <v>1155</v>
      </c>
      <c r="M31" s="16">
        <f t="shared" si="1"/>
        <v>136980</v>
      </c>
      <c r="N31" s="16">
        <v>122135</v>
      </c>
      <c r="O31" s="16">
        <v>14845</v>
      </c>
    </row>
    <row r="32" spans="1:15" ht="123.75" customHeight="1">
      <c r="A32" s="11">
        <v>22</v>
      </c>
      <c r="B32" s="12" t="s">
        <v>52</v>
      </c>
      <c r="C32" s="13">
        <v>100</v>
      </c>
      <c r="D32" s="14" t="s">
        <v>16</v>
      </c>
      <c r="E32" s="13">
        <v>15</v>
      </c>
      <c r="F32" s="15">
        <f t="shared" si="2"/>
        <v>1.2987012987012987</v>
      </c>
      <c r="G32" s="16">
        <f t="shared" si="3"/>
        <v>2211</v>
      </c>
      <c r="H32" s="16">
        <v>1972</v>
      </c>
      <c r="I32" s="17">
        <v>239</v>
      </c>
      <c r="J32" s="15">
        <f t="shared" si="0"/>
        <v>1.6141042487954445</v>
      </c>
      <c r="K32" s="13">
        <v>28</v>
      </c>
      <c r="L32" s="13">
        <v>1155</v>
      </c>
      <c r="M32" s="16">
        <f t="shared" si="1"/>
        <v>136980</v>
      </c>
      <c r="N32" s="16">
        <v>122135</v>
      </c>
      <c r="O32" s="16">
        <v>14845</v>
      </c>
    </row>
    <row r="33" spans="1:15" ht="121.5" customHeight="1">
      <c r="A33" s="11">
        <v>23</v>
      </c>
      <c r="B33" s="12" t="s">
        <v>53</v>
      </c>
      <c r="C33" s="13">
        <v>100</v>
      </c>
      <c r="D33" s="14" t="s">
        <v>16</v>
      </c>
      <c r="E33" s="13">
        <v>37</v>
      </c>
      <c r="F33" s="15">
        <f t="shared" si="2"/>
        <v>3.2034632034632033</v>
      </c>
      <c r="G33" s="16">
        <f t="shared" si="3"/>
        <v>4207</v>
      </c>
      <c r="H33" s="16">
        <v>3733</v>
      </c>
      <c r="I33" s="17">
        <v>474</v>
      </c>
      <c r="J33" s="15">
        <f t="shared" si="0"/>
        <v>3.0712512775587677</v>
      </c>
      <c r="K33" s="13">
        <v>28</v>
      </c>
      <c r="L33" s="13">
        <v>1155</v>
      </c>
      <c r="M33" s="16">
        <f t="shared" si="1"/>
        <v>136980</v>
      </c>
      <c r="N33" s="16">
        <v>122135</v>
      </c>
      <c r="O33" s="16">
        <v>14845</v>
      </c>
    </row>
    <row r="34" spans="1:15" ht="121.5">
      <c r="A34" s="11">
        <v>24</v>
      </c>
      <c r="B34" s="12" t="s">
        <v>54</v>
      </c>
      <c r="C34" s="13">
        <v>100</v>
      </c>
      <c r="D34" s="14" t="s">
        <v>16</v>
      </c>
      <c r="E34" s="13">
        <v>19</v>
      </c>
      <c r="F34" s="15">
        <f t="shared" si="2"/>
        <v>1.6450216450216451</v>
      </c>
      <c r="G34" s="16">
        <f t="shared" si="3"/>
        <v>2111</v>
      </c>
      <c r="H34" s="16">
        <v>1838</v>
      </c>
      <c r="I34" s="17">
        <v>273</v>
      </c>
      <c r="J34" s="15">
        <f t="shared" si="0"/>
        <v>1.5411008906409693</v>
      </c>
      <c r="K34" s="13">
        <v>28</v>
      </c>
      <c r="L34" s="13">
        <v>1155</v>
      </c>
      <c r="M34" s="16">
        <f t="shared" si="1"/>
        <v>136980</v>
      </c>
      <c r="N34" s="16">
        <v>122135</v>
      </c>
      <c r="O34" s="16">
        <v>14845</v>
      </c>
    </row>
    <row r="35" spans="1:15" ht="129" customHeight="1">
      <c r="A35" s="11">
        <v>25</v>
      </c>
      <c r="B35" s="12" t="s">
        <v>55</v>
      </c>
      <c r="C35" s="13">
        <v>100</v>
      </c>
      <c r="D35" s="14" t="s">
        <v>16</v>
      </c>
      <c r="E35" s="13">
        <v>29</v>
      </c>
      <c r="F35" s="15">
        <f t="shared" si="2"/>
        <v>2.5108225108225106</v>
      </c>
      <c r="G35" s="16">
        <f t="shared" si="3"/>
        <v>2654</v>
      </c>
      <c r="H35" s="16">
        <v>2256</v>
      </c>
      <c r="I35" s="17">
        <v>398</v>
      </c>
      <c r="J35" s="15">
        <f t="shared" si="0"/>
        <v>1.9375091254197694</v>
      </c>
      <c r="K35" s="13">
        <v>28</v>
      </c>
      <c r="L35" s="13">
        <v>1155</v>
      </c>
      <c r="M35" s="16">
        <f t="shared" si="1"/>
        <v>136980</v>
      </c>
      <c r="N35" s="16">
        <v>122135</v>
      </c>
      <c r="O35" s="16">
        <v>14845</v>
      </c>
    </row>
    <row r="36" spans="1:15" ht="127.5" customHeight="1">
      <c r="A36" s="11">
        <v>26</v>
      </c>
      <c r="B36" s="12" t="s">
        <v>56</v>
      </c>
      <c r="C36" s="13">
        <v>100</v>
      </c>
      <c r="D36" s="14" t="s">
        <v>16</v>
      </c>
      <c r="E36" s="13">
        <v>19</v>
      </c>
      <c r="F36" s="15">
        <f t="shared" si="2"/>
        <v>1.6450216450216451</v>
      </c>
      <c r="G36" s="16">
        <f t="shared" si="3"/>
        <v>2615</v>
      </c>
      <c r="H36" s="16">
        <v>2365</v>
      </c>
      <c r="I36" s="17">
        <v>250</v>
      </c>
      <c r="J36" s="15">
        <f t="shared" si="0"/>
        <v>1.909037815739524</v>
      </c>
      <c r="K36" s="13">
        <v>28</v>
      </c>
      <c r="L36" s="13">
        <v>1155</v>
      </c>
      <c r="M36" s="16">
        <f t="shared" si="1"/>
        <v>136980</v>
      </c>
      <c r="N36" s="16">
        <v>122135</v>
      </c>
      <c r="O36" s="16">
        <v>14845</v>
      </c>
    </row>
    <row r="37" spans="1:15" ht="162">
      <c r="A37" s="11">
        <v>27</v>
      </c>
      <c r="B37" s="12" t="s">
        <v>57</v>
      </c>
      <c r="C37" s="13">
        <v>100</v>
      </c>
      <c r="D37" s="14" t="s">
        <v>16</v>
      </c>
      <c r="E37" s="13">
        <v>7</v>
      </c>
      <c r="F37" s="15">
        <f t="shared" ref="F37" si="4">E37/L37*100</f>
        <v>0.60606060606060608</v>
      </c>
      <c r="G37" s="16">
        <f t="shared" ref="G37:G38" si="5">H37+I37</f>
        <v>868</v>
      </c>
      <c r="H37" s="16">
        <v>778</v>
      </c>
      <c r="I37" s="17">
        <v>90</v>
      </c>
      <c r="J37" s="15">
        <f t="shared" ref="J37:J38" si="6">G37/M37*100</f>
        <v>0.6336691487808439</v>
      </c>
      <c r="K37" s="13">
        <v>28</v>
      </c>
      <c r="L37" s="13">
        <v>1155</v>
      </c>
      <c r="M37" s="16">
        <f t="shared" ref="M37:M38" si="7">N37+O37</f>
        <v>136980</v>
      </c>
      <c r="N37" s="16">
        <v>122135</v>
      </c>
      <c r="O37" s="16">
        <v>14845</v>
      </c>
    </row>
    <row r="38" spans="1:15" ht="172.5" customHeight="1">
      <c r="A38" s="11">
        <v>28</v>
      </c>
      <c r="B38" s="12" t="s">
        <v>58</v>
      </c>
      <c r="C38" s="13">
        <v>100</v>
      </c>
      <c r="D38" s="14" t="s">
        <v>16</v>
      </c>
      <c r="E38" s="13">
        <v>5</v>
      </c>
      <c r="F38" s="15">
        <f>E38/L38*100</f>
        <v>0.4329004329004329</v>
      </c>
      <c r="G38" s="16">
        <f t="shared" si="5"/>
        <v>1272</v>
      </c>
      <c r="H38" s="16">
        <v>1192</v>
      </c>
      <c r="I38" s="17">
        <v>80</v>
      </c>
      <c r="J38" s="15">
        <f t="shared" si="6"/>
        <v>0.92860271572492337</v>
      </c>
      <c r="K38" s="13">
        <v>28</v>
      </c>
      <c r="L38" s="13">
        <v>1155</v>
      </c>
      <c r="M38" s="16">
        <f t="shared" si="7"/>
        <v>136980</v>
      </c>
      <c r="N38" s="16">
        <v>122135</v>
      </c>
      <c r="O38" s="16">
        <v>14845</v>
      </c>
    </row>
    <row r="39" spans="1:15" ht="29.25" customHeight="1">
      <c r="A39" s="50" t="s">
        <v>18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84" customHeight="1">
      <c r="A40" s="11">
        <v>1</v>
      </c>
      <c r="B40" s="18" t="s">
        <v>59</v>
      </c>
      <c r="C40" s="13">
        <v>100</v>
      </c>
      <c r="D40" s="14" t="s">
        <v>18</v>
      </c>
      <c r="E40" s="13">
        <v>349</v>
      </c>
      <c r="F40" s="15">
        <f>E40/L40*100</f>
        <v>100</v>
      </c>
      <c r="G40" s="16">
        <f t="shared" ref="G40" si="8">H40+I40</f>
        <v>10799</v>
      </c>
      <c r="H40" s="16">
        <v>6990</v>
      </c>
      <c r="I40" s="17">
        <v>3809</v>
      </c>
      <c r="J40" s="15">
        <f t="shared" ref="J40" si="9">G40/M40*100</f>
        <v>100</v>
      </c>
      <c r="K40" s="13">
        <v>1</v>
      </c>
      <c r="L40" s="13">
        <v>349</v>
      </c>
      <c r="M40" s="16">
        <f t="shared" ref="M40:M42" si="10">N40+O40</f>
        <v>10799</v>
      </c>
      <c r="N40" s="16">
        <v>6990</v>
      </c>
      <c r="O40" s="16">
        <v>3809</v>
      </c>
    </row>
    <row r="41" spans="1:15" ht="33" customHeight="1">
      <c r="A41" s="53" t="s">
        <v>19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209.25" customHeight="1">
      <c r="A42" s="13">
        <v>1</v>
      </c>
      <c r="B42" s="12" t="s">
        <v>60</v>
      </c>
      <c r="C42" s="13">
        <v>100</v>
      </c>
      <c r="D42" s="14" t="s">
        <v>61</v>
      </c>
      <c r="E42" s="13">
        <v>227</v>
      </c>
      <c r="F42" s="15">
        <f t="shared" ref="F42:F49" si="11">E42/L42*100</f>
        <v>6.3020544142143251</v>
      </c>
      <c r="G42" s="16">
        <f t="shared" ref="G42:G44" si="12">H42+I42</f>
        <v>8473</v>
      </c>
      <c r="H42" s="16">
        <v>5669</v>
      </c>
      <c r="I42" s="16">
        <v>2804</v>
      </c>
      <c r="J42" s="15">
        <f t="shared" ref="J42:J44" si="13">G42/M42*100</f>
        <v>13.694290678411249</v>
      </c>
      <c r="K42" s="19">
        <v>8</v>
      </c>
      <c r="L42" s="19">
        <v>3602</v>
      </c>
      <c r="M42" s="16">
        <f t="shared" si="10"/>
        <v>61872.5</v>
      </c>
      <c r="N42" s="20">
        <v>59068.5</v>
      </c>
      <c r="O42" s="20">
        <v>2804</v>
      </c>
    </row>
    <row r="43" spans="1:15" ht="121.5">
      <c r="A43" s="13">
        <v>2</v>
      </c>
      <c r="B43" s="12" t="s">
        <v>62</v>
      </c>
      <c r="C43" s="13">
        <v>100</v>
      </c>
      <c r="D43" s="14" t="s">
        <v>61</v>
      </c>
      <c r="E43" s="13">
        <v>1266</v>
      </c>
      <c r="F43" s="15">
        <f t="shared" si="11"/>
        <v>35.147140477512494</v>
      </c>
      <c r="G43" s="16">
        <f t="shared" si="12"/>
        <v>14287</v>
      </c>
      <c r="H43" s="16">
        <v>14287</v>
      </c>
      <c r="I43" s="16">
        <v>0</v>
      </c>
      <c r="J43" s="15">
        <f t="shared" si="13"/>
        <v>23.091033981170956</v>
      </c>
      <c r="K43" s="19">
        <v>8</v>
      </c>
      <c r="L43" s="19">
        <v>3602</v>
      </c>
      <c r="M43" s="16">
        <f t="shared" ref="M43:M49" si="14">N43+O43</f>
        <v>61872.5</v>
      </c>
      <c r="N43" s="20">
        <v>59068.5</v>
      </c>
      <c r="O43" s="20">
        <v>2804</v>
      </c>
    </row>
    <row r="44" spans="1:15" ht="134.25" customHeight="1">
      <c r="A44" s="13">
        <v>3</v>
      </c>
      <c r="B44" s="12" t="s">
        <v>63</v>
      </c>
      <c r="C44" s="13">
        <v>100</v>
      </c>
      <c r="D44" s="14" t="s">
        <v>61</v>
      </c>
      <c r="E44" s="13">
        <v>510</v>
      </c>
      <c r="F44" s="15">
        <f t="shared" si="11"/>
        <v>14.158800666296504</v>
      </c>
      <c r="G44" s="16">
        <f t="shared" si="12"/>
        <v>7347</v>
      </c>
      <c r="H44" s="16">
        <v>7347</v>
      </c>
      <c r="I44" s="16">
        <v>0</v>
      </c>
      <c r="J44" s="15">
        <f t="shared" si="13"/>
        <v>11.874419168451251</v>
      </c>
      <c r="K44" s="19">
        <v>8</v>
      </c>
      <c r="L44" s="19">
        <v>3602</v>
      </c>
      <c r="M44" s="16">
        <f t="shared" si="14"/>
        <v>61872.5</v>
      </c>
      <c r="N44" s="20">
        <v>59068.5</v>
      </c>
      <c r="O44" s="20">
        <v>2804</v>
      </c>
    </row>
    <row r="45" spans="1:15" ht="175.5" customHeight="1">
      <c r="A45" s="13">
        <v>4</v>
      </c>
      <c r="B45" s="21" t="s">
        <v>64</v>
      </c>
      <c r="C45" s="13">
        <v>100</v>
      </c>
      <c r="D45" s="14" t="s">
        <v>61</v>
      </c>
      <c r="E45" s="13">
        <v>890</v>
      </c>
      <c r="F45" s="15">
        <f t="shared" si="11"/>
        <v>24.708495280399777</v>
      </c>
      <c r="G45" s="16">
        <f>H45+I45</f>
        <v>5561</v>
      </c>
      <c r="H45" s="16">
        <v>5561</v>
      </c>
      <c r="I45" s="16">
        <v>0</v>
      </c>
      <c r="J45" s="15">
        <f>G45/M45*100</f>
        <v>8.9878378924400977</v>
      </c>
      <c r="K45" s="19">
        <v>8</v>
      </c>
      <c r="L45" s="19">
        <v>3602</v>
      </c>
      <c r="M45" s="16">
        <f t="shared" si="14"/>
        <v>61872.5</v>
      </c>
      <c r="N45" s="20">
        <v>59068.5</v>
      </c>
      <c r="O45" s="20">
        <v>2804</v>
      </c>
    </row>
    <row r="46" spans="1:15" ht="121.5">
      <c r="A46" s="11">
        <v>5</v>
      </c>
      <c r="B46" s="12" t="s">
        <v>85</v>
      </c>
      <c r="C46" s="13">
        <v>100</v>
      </c>
      <c r="D46" s="14" t="s">
        <v>61</v>
      </c>
      <c r="E46" s="22">
        <v>123</v>
      </c>
      <c r="F46" s="15">
        <f t="shared" si="11"/>
        <v>3.4147695724597442</v>
      </c>
      <c r="G46" s="23">
        <v>4622.6000000000004</v>
      </c>
      <c r="H46" s="23">
        <v>4622.6000000000004</v>
      </c>
      <c r="I46" s="23">
        <v>0</v>
      </c>
      <c r="J46" s="15">
        <f t="shared" ref="J46:J49" si="15">G46/M46*100</f>
        <v>7.4711705523455505</v>
      </c>
      <c r="K46" s="19">
        <v>8</v>
      </c>
      <c r="L46" s="19">
        <v>3602</v>
      </c>
      <c r="M46" s="16">
        <f t="shared" si="14"/>
        <v>61872.5</v>
      </c>
      <c r="N46" s="20">
        <v>59068.5</v>
      </c>
      <c r="O46" s="20">
        <v>2804</v>
      </c>
    </row>
    <row r="47" spans="1:15" ht="121.5">
      <c r="A47" s="11">
        <v>6</v>
      </c>
      <c r="B47" s="12" t="s">
        <v>69</v>
      </c>
      <c r="C47" s="13">
        <v>100</v>
      </c>
      <c r="D47" s="14" t="s">
        <v>61</v>
      </c>
      <c r="E47" s="22">
        <v>155</v>
      </c>
      <c r="F47" s="15">
        <f t="shared" si="11"/>
        <v>4.3031649083842316</v>
      </c>
      <c r="G47" s="23">
        <v>4813.1000000000004</v>
      </c>
      <c r="H47" s="23">
        <v>4813.1000000000004</v>
      </c>
      <c r="I47" s="23">
        <v>0</v>
      </c>
      <c r="J47" s="15">
        <f t="shared" si="15"/>
        <v>7.7790617802739508</v>
      </c>
      <c r="K47" s="19">
        <v>8</v>
      </c>
      <c r="L47" s="19">
        <v>3602</v>
      </c>
      <c r="M47" s="16">
        <f t="shared" si="14"/>
        <v>61872.5</v>
      </c>
      <c r="N47" s="20">
        <v>59068.5</v>
      </c>
      <c r="O47" s="20">
        <v>2804</v>
      </c>
    </row>
    <row r="48" spans="1:15" ht="147" customHeight="1">
      <c r="A48" s="11">
        <v>7</v>
      </c>
      <c r="B48" s="12" t="s">
        <v>70</v>
      </c>
      <c r="C48" s="13">
        <v>100</v>
      </c>
      <c r="D48" s="14" t="s">
        <v>61</v>
      </c>
      <c r="E48" s="22">
        <v>307</v>
      </c>
      <c r="F48" s="15">
        <f t="shared" si="11"/>
        <v>8.5230427540255409</v>
      </c>
      <c r="G48" s="23">
        <v>12417.8</v>
      </c>
      <c r="H48" s="23">
        <v>12417.8</v>
      </c>
      <c r="I48" s="23">
        <v>0</v>
      </c>
      <c r="J48" s="15">
        <f t="shared" si="15"/>
        <v>20.069982625560627</v>
      </c>
      <c r="K48" s="19">
        <v>8</v>
      </c>
      <c r="L48" s="19">
        <v>3602</v>
      </c>
      <c r="M48" s="16">
        <f t="shared" si="14"/>
        <v>61872.5</v>
      </c>
      <c r="N48" s="20">
        <v>59068.5</v>
      </c>
      <c r="O48" s="20">
        <v>2804</v>
      </c>
    </row>
    <row r="49" spans="1:16" ht="130.5" customHeight="1">
      <c r="A49" s="24">
        <v>8</v>
      </c>
      <c r="B49" s="12" t="s">
        <v>71</v>
      </c>
      <c r="C49" s="13">
        <v>100</v>
      </c>
      <c r="D49" s="14" t="s">
        <v>61</v>
      </c>
      <c r="E49" s="25">
        <v>124</v>
      </c>
      <c r="F49" s="15">
        <f t="shared" si="11"/>
        <v>3.4425319267073844</v>
      </c>
      <c r="G49" s="26">
        <v>4351</v>
      </c>
      <c r="H49" s="26">
        <v>4351</v>
      </c>
      <c r="I49" s="26">
        <v>0</v>
      </c>
      <c r="J49" s="15">
        <f t="shared" si="15"/>
        <v>7.0322033213463166</v>
      </c>
      <c r="K49" s="19">
        <v>8</v>
      </c>
      <c r="L49" s="19">
        <v>3602</v>
      </c>
      <c r="M49" s="16">
        <f t="shared" si="14"/>
        <v>61872.5</v>
      </c>
      <c r="N49" s="20">
        <v>59068.5</v>
      </c>
      <c r="O49" s="20">
        <v>2804</v>
      </c>
    </row>
    <row r="50" spans="1:16" ht="27" customHeight="1">
      <c r="A50" s="74" t="s">
        <v>20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6" ht="99.75" customHeight="1">
      <c r="A51" s="11">
        <v>1</v>
      </c>
      <c r="B51" s="12" t="s">
        <v>72</v>
      </c>
      <c r="C51" s="13">
        <v>100</v>
      </c>
      <c r="D51" s="27" t="s">
        <v>73</v>
      </c>
      <c r="E51" s="25">
        <v>41481</v>
      </c>
      <c r="F51" s="16">
        <f>E51/L51*100</f>
        <v>4.1782712970358959</v>
      </c>
      <c r="G51" s="16">
        <f>H51+I51</f>
        <v>5306.8</v>
      </c>
      <c r="H51" s="16">
        <v>5286.3</v>
      </c>
      <c r="I51" s="16">
        <v>20.5</v>
      </c>
      <c r="J51" s="16">
        <f>G51/M51*100</f>
        <v>5.6253286070453354</v>
      </c>
      <c r="K51" s="25">
        <v>5</v>
      </c>
      <c r="L51" s="25">
        <v>992779</v>
      </c>
      <c r="M51" s="16">
        <f>N51+O51</f>
        <v>94337.599999999991</v>
      </c>
      <c r="N51" s="16">
        <v>93273.4</v>
      </c>
      <c r="O51" s="16">
        <v>1064.2</v>
      </c>
    </row>
    <row r="52" spans="1:16" ht="123" customHeight="1">
      <c r="A52" s="11">
        <v>2</v>
      </c>
      <c r="B52" s="12" t="s">
        <v>74</v>
      </c>
      <c r="C52" s="13">
        <v>100</v>
      </c>
      <c r="D52" s="27" t="s">
        <v>73</v>
      </c>
      <c r="E52" s="25">
        <v>12000</v>
      </c>
      <c r="F52" s="16">
        <f t="shared" ref="F52:F55" si="16">E52/L52*100</f>
        <v>1.2087282265237278</v>
      </c>
      <c r="G52" s="16">
        <f t="shared" ref="G52:G55" si="17">H52+I52</f>
        <v>1450.8</v>
      </c>
      <c r="H52" s="16">
        <v>1148.0999999999999</v>
      </c>
      <c r="I52" s="16">
        <v>302.7</v>
      </c>
      <c r="J52" s="16">
        <f t="shared" ref="J52:J55" si="18">G52/M52*100</f>
        <v>1.5378809721680435</v>
      </c>
      <c r="K52" s="25">
        <v>5</v>
      </c>
      <c r="L52" s="25">
        <v>992779</v>
      </c>
      <c r="M52" s="16">
        <f t="shared" ref="M52:M55" si="19">N52+O52</f>
        <v>94337.599999999991</v>
      </c>
      <c r="N52" s="16">
        <v>93273.4</v>
      </c>
      <c r="O52" s="16">
        <v>1064.2</v>
      </c>
    </row>
    <row r="53" spans="1:16" ht="118.5" customHeight="1">
      <c r="A53" s="11">
        <v>3</v>
      </c>
      <c r="B53" s="12" t="s">
        <v>75</v>
      </c>
      <c r="C53" s="13">
        <v>100</v>
      </c>
      <c r="D53" s="27" t="s">
        <v>73</v>
      </c>
      <c r="E53" s="25">
        <v>285161</v>
      </c>
      <c r="F53" s="16">
        <f t="shared" si="16"/>
        <v>28.723512483644399</v>
      </c>
      <c r="G53" s="16">
        <f t="shared" si="17"/>
        <v>24246.5</v>
      </c>
      <c r="H53" s="16">
        <v>24161.4</v>
      </c>
      <c r="I53" s="16">
        <v>85.1</v>
      </c>
      <c r="J53" s="16">
        <f t="shared" si="18"/>
        <v>25.701841047472062</v>
      </c>
      <c r="K53" s="25">
        <v>5</v>
      </c>
      <c r="L53" s="25">
        <v>992779</v>
      </c>
      <c r="M53" s="16">
        <f t="shared" si="19"/>
        <v>94337.599999999991</v>
      </c>
      <c r="N53" s="16">
        <v>93273.4</v>
      </c>
      <c r="O53" s="16">
        <v>1064.2</v>
      </c>
    </row>
    <row r="54" spans="1:16" ht="113.25" customHeight="1">
      <c r="A54" s="11">
        <v>4</v>
      </c>
      <c r="B54" s="12" t="s">
        <v>76</v>
      </c>
      <c r="C54" s="13">
        <v>100</v>
      </c>
      <c r="D54" s="27" t="s">
        <v>73</v>
      </c>
      <c r="E54" s="25">
        <v>560540</v>
      </c>
      <c r="F54" s="16">
        <f t="shared" si="16"/>
        <v>56.46171000796754</v>
      </c>
      <c r="G54" s="16">
        <f t="shared" si="17"/>
        <v>53344.7</v>
      </c>
      <c r="H54" s="16">
        <v>52914.1</v>
      </c>
      <c r="I54" s="16">
        <v>430.6</v>
      </c>
      <c r="J54" s="16">
        <f t="shared" si="18"/>
        <v>56.546594358983057</v>
      </c>
      <c r="K54" s="25">
        <v>5</v>
      </c>
      <c r="L54" s="25">
        <v>992779</v>
      </c>
      <c r="M54" s="16">
        <f t="shared" si="19"/>
        <v>94337.599999999991</v>
      </c>
      <c r="N54" s="16">
        <v>93273.4</v>
      </c>
      <c r="O54" s="16">
        <v>1064.2</v>
      </c>
    </row>
    <row r="55" spans="1:16" ht="95.25" customHeight="1">
      <c r="A55" s="24">
        <v>5</v>
      </c>
      <c r="B55" s="28" t="s">
        <v>86</v>
      </c>
      <c r="C55" s="29">
        <v>100</v>
      </c>
      <c r="D55" s="27" t="s">
        <v>73</v>
      </c>
      <c r="E55" s="25">
        <v>93597</v>
      </c>
      <c r="F55" s="16">
        <f t="shared" si="16"/>
        <v>9.4277779848284471</v>
      </c>
      <c r="G55" s="16">
        <f t="shared" si="17"/>
        <v>9988.7999999999993</v>
      </c>
      <c r="H55" s="16">
        <v>9763.5</v>
      </c>
      <c r="I55" s="16">
        <v>225.3</v>
      </c>
      <c r="J55" s="16">
        <f t="shared" si="18"/>
        <v>10.588355014331508</v>
      </c>
      <c r="K55" s="25">
        <v>5</v>
      </c>
      <c r="L55" s="25">
        <v>992779</v>
      </c>
      <c r="M55" s="16">
        <f t="shared" si="19"/>
        <v>94337.599999999991</v>
      </c>
      <c r="N55" s="16">
        <v>93273.4</v>
      </c>
      <c r="O55" s="16">
        <v>1064.2</v>
      </c>
    </row>
    <row r="56" spans="1:16" ht="29.25" customHeight="1">
      <c r="A56" s="53" t="s">
        <v>17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</row>
    <row r="57" spans="1:16" ht="239.25" customHeight="1">
      <c r="A57" s="11">
        <v>1</v>
      </c>
      <c r="B57" s="30" t="s">
        <v>66</v>
      </c>
      <c r="C57" s="29">
        <v>100</v>
      </c>
      <c r="D57" s="31" t="s">
        <v>17</v>
      </c>
      <c r="E57" s="25">
        <v>117513</v>
      </c>
      <c r="F57" s="47">
        <v>19.18</v>
      </c>
      <c r="G57" s="16">
        <f>H57+I57</f>
        <v>17503</v>
      </c>
      <c r="H57" s="16">
        <v>14073.5</v>
      </c>
      <c r="I57" s="16">
        <v>3429.5</v>
      </c>
      <c r="J57" s="16">
        <v>18.8</v>
      </c>
      <c r="K57" s="25">
        <v>2</v>
      </c>
      <c r="L57" s="25">
        <v>612770</v>
      </c>
      <c r="M57" s="16">
        <f>N57+O57</f>
        <v>93295.3</v>
      </c>
      <c r="N57" s="16">
        <v>79971.199999999997</v>
      </c>
      <c r="O57" s="16">
        <v>13324.1</v>
      </c>
    </row>
    <row r="58" spans="1:16" ht="240.75" customHeight="1">
      <c r="A58" s="11">
        <v>2</v>
      </c>
      <c r="B58" s="30" t="s">
        <v>67</v>
      </c>
      <c r="C58" s="29">
        <v>100</v>
      </c>
      <c r="D58" s="31" t="s">
        <v>17</v>
      </c>
      <c r="E58" s="25">
        <v>495257</v>
      </c>
      <c r="F58" s="32">
        <v>80.819999999999993</v>
      </c>
      <c r="G58" s="16">
        <f>H58+I58</f>
        <v>75792.3</v>
      </c>
      <c r="H58" s="16">
        <v>65897.7</v>
      </c>
      <c r="I58" s="16">
        <v>9894.6</v>
      </c>
      <c r="J58" s="16">
        <v>81.2</v>
      </c>
      <c r="K58" s="25">
        <v>2</v>
      </c>
      <c r="L58" s="25">
        <v>612770</v>
      </c>
      <c r="M58" s="16">
        <v>93295.3</v>
      </c>
      <c r="N58" s="16">
        <v>79971.199999999997</v>
      </c>
      <c r="O58" s="16">
        <v>13324.1</v>
      </c>
    </row>
    <row r="59" spans="1:16" ht="239.25" customHeight="1">
      <c r="A59" s="11">
        <v>1</v>
      </c>
      <c r="B59" s="30" t="s">
        <v>66</v>
      </c>
      <c r="C59" s="29">
        <v>100</v>
      </c>
      <c r="D59" s="31" t="s">
        <v>17</v>
      </c>
      <c r="E59" s="25">
        <v>117513</v>
      </c>
      <c r="F59" s="15">
        <v>80.819999999999993</v>
      </c>
      <c r="G59" s="16">
        <v>17503</v>
      </c>
      <c r="H59" s="16">
        <v>14073.5</v>
      </c>
      <c r="I59" s="16">
        <v>3429.5</v>
      </c>
      <c r="J59" s="16">
        <v>18.7</v>
      </c>
      <c r="K59" s="25">
        <v>2</v>
      </c>
      <c r="L59" s="25">
        <v>612770</v>
      </c>
      <c r="M59" s="16">
        <v>93295.3</v>
      </c>
      <c r="N59" s="16">
        <v>79971.199999999997</v>
      </c>
      <c r="O59" s="16">
        <v>13324.1</v>
      </c>
    </row>
    <row r="60" spans="1:16" ht="240.75" customHeight="1">
      <c r="A60" s="11">
        <v>2</v>
      </c>
      <c r="B60" s="30" t="s">
        <v>67</v>
      </c>
      <c r="C60" s="29">
        <v>100</v>
      </c>
      <c r="D60" s="31" t="s">
        <v>17</v>
      </c>
      <c r="E60" s="25">
        <v>495257</v>
      </c>
      <c r="F60" s="15">
        <v>19.170000000000002</v>
      </c>
      <c r="G60" s="16">
        <v>75792.3</v>
      </c>
      <c r="H60" s="16">
        <v>65897.7</v>
      </c>
      <c r="I60" s="16">
        <v>9894.6</v>
      </c>
      <c r="J60" s="16">
        <v>81.2</v>
      </c>
      <c r="K60" s="25">
        <v>2</v>
      </c>
      <c r="L60" s="25">
        <v>612770</v>
      </c>
      <c r="M60" s="16">
        <v>93295.3</v>
      </c>
      <c r="N60" s="16">
        <v>79971.199999999997</v>
      </c>
      <c r="O60" s="16">
        <v>13324.1</v>
      </c>
    </row>
    <row r="61" spans="1:16" s="48" customFormat="1" ht="29.25" customHeight="1">
      <c r="A61" s="60" t="s">
        <v>95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/>
      <c r="P61" s="9"/>
    </row>
    <row r="62" spans="1:16" s="82" customFormat="1" ht="94.5">
      <c r="A62" s="39">
        <v>1</v>
      </c>
      <c r="B62" s="77" t="s">
        <v>96</v>
      </c>
      <c r="C62" s="39">
        <v>100</v>
      </c>
      <c r="D62" s="78" t="s">
        <v>95</v>
      </c>
      <c r="E62" s="39">
        <v>59</v>
      </c>
      <c r="F62" s="79">
        <f t="shared" ref="F62:F89" si="20">E62/L62*100</f>
        <v>1.7281780902167545</v>
      </c>
      <c r="G62" s="80">
        <f t="shared" ref="G62:G89" si="21">H62+I62</f>
        <v>10062.299999999999</v>
      </c>
      <c r="H62" s="80">
        <v>9720.4</v>
      </c>
      <c r="I62" s="80">
        <v>341.9</v>
      </c>
      <c r="J62" s="79">
        <f t="shared" ref="J62:J89" si="22">G62/M62*100</f>
        <v>2.3107617846026374</v>
      </c>
      <c r="K62" s="39">
        <v>28</v>
      </c>
      <c r="L62" s="39">
        <v>3414</v>
      </c>
      <c r="M62" s="80">
        <f t="shared" ref="M62:M89" si="23">N62+O62</f>
        <v>435453.8</v>
      </c>
      <c r="N62" s="80">
        <v>422585.59999999998</v>
      </c>
      <c r="O62" s="80">
        <v>12868.2</v>
      </c>
      <c r="P62" s="81"/>
    </row>
    <row r="63" spans="1:16" s="82" customFormat="1" ht="94.5">
      <c r="A63" s="39">
        <v>2</v>
      </c>
      <c r="B63" s="77" t="s">
        <v>97</v>
      </c>
      <c r="C63" s="39">
        <v>100</v>
      </c>
      <c r="D63" s="78" t="s">
        <v>95</v>
      </c>
      <c r="E63" s="39">
        <v>56</v>
      </c>
      <c r="F63" s="79">
        <f t="shared" si="20"/>
        <v>1.6403046280023432</v>
      </c>
      <c r="G63" s="80">
        <f t="shared" si="21"/>
        <v>13328.8</v>
      </c>
      <c r="H63" s="80">
        <v>13061.3</v>
      </c>
      <c r="I63" s="80">
        <v>267.5</v>
      </c>
      <c r="J63" s="79">
        <f t="shared" si="22"/>
        <v>3.0608987681356781</v>
      </c>
      <c r="K63" s="39">
        <v>28</v>
      </c>
      <c r="L63" s="39">
        <v>3414</v>
      </c>
      <c r="M63" s="80">
        <f t="shared" si="23"/>
        <v>435453.8</v>
      </c>
      <c r="N63" s="80">
        <v>422585.59999999998</v>
      </c>
      <c r="O63" s="80">
        <v>12868.2</v>
      </c>
      <c r="P63" s="81"/>
    </row>
    <row r="64" spans="1:16" s="82" customFormat="1" ht="94.5">
      <c r="A64" s="39">
        <v>3</v>
      </c>
      <c r="B64" s="77" t="s">
        <v>98</v>
      </c>
      <c r="C64" s="39">
        <v>100</v>
      </c>
      <c r="D64" s="78" t="s">
        <v>95</v>
      </c>
      <c r="E64" s="39">
        <v>79</v>
      </c>
      <c r="F64" s="79">
        <f t="shared" si="20"/>
        <v>2.3140011716461628</v>
      </c>
      <c r="G64" s="80">
        <f t="shared" si="21"/>
        <v>11971.8</v>
      </c>
      <c r="H64" s="80">
        <v>11763.9</v>
      </c>
      <c r="I64" s="80">
        <v>207.9</v>
      </c>
      <c r="J64" s="79">
        <f t="shared" si="22"/>
        <v>2.7492698421738426</v>
      </c>
      <c r="K64" s="39">
        <v>28</v>
      </c>
      <c r="L64" s="39">
        <v>3414</v>
      </c>
      <c r="M64" s="80">
        <f t="shared" si="23"/>
        <v>435453.8</v>
      </c>
      <c r="N64" s="80">
        <v>422585.59999999998</v>
      </c>
      <c r="O64" s="80">
        <v>12868.2</v>
      </c>
      <c r="P64" s="81"/>
    </row>
    <row r="65" spans="1:16" s="82" customFormat="1" ht="94.5">
      <c r="A65" s="39">
        <v>4</v>
      </c>
      <c r="B65" s="77" t="s">
        <v>99</v>
      </c>
      <c r="C65" s="39">
        <v>100</v>
      </c>
      <c r="D65" s="78" t="s">
        <v>95</v>
      </c>
      <c r="E65" s="39">
        <v>33</v>
      </c>
      <c r="F65" s="79">
        <f t="shared" si="20"/>
        <v>0.96660808435852363</v>
      </c>
      <c r="G65" s="80">
        <f t="shared" si="21"/>
        <v>8036.7</v>
      </c>
      <c r="H65" s="80">
        <v>7943.8</v>
      </c>
      <c r="I65" s="80">
        <v>92.9</v>
      </c>
      <c r="J65" s="79">
        <f t="shared" si="22"/>
        <v>1.8455918859819342</v>
      </c>
      <c r="K65" s="39">
        <v>28</v>
      </c>
      <c r="L65" s="39">
        <v>3414</v>
      </c>
      <c r="M65" s="80">
        <f t="shared" si="23"/>
        <v>435453.8</v>
      </c>
      <c r="N65" s="80">
        <v>422585.59999999998</v>
      </c>
      <c r="O65" s="80">
        <v>12868.2</v>
      </c>
      <c r="P65" s="81"/>
    </row>
    <row r="66" spans="1:16" s="82" customFormat="1" ht="94.5">
      <c r="A66" s="39">
        <v>5</v>
      </c>
      <c r="B66" s="77" t="s">
        <v>100</v>
      </c>
      <c r="C66" s="39">
        <v>100</v>
      </c>
      <c r="D66" s="78" t="s">
        <v>95</v>
      </c>
      <c r="E66" s="39">
        <v>82</v>
      </c>
      <c r="F66" s="79">
        <f t="shared" si="20"/>
        <v>2.4018746338605741</v>
      </c>
      <c r="G66" s="80">
        <f t="shared" si="21"/>
        <v>13712.8</v>
      </c>
      <c r="H66" s="80">
        <v>13132</v>
      </c>
      <c r="I66" s="80">
        <v>580.79999999999995</v>
      </c>
      <c r="J66" s="79">
        <f t="shared" si="22"/>
        <v>3.1490826351727783</v>
      </c>
      <c r="K66" s="39">
        <v>28</v>
      </c>
      <c r="L66" s="39">
        <v>3414</v>
      </c>
      <c r="M66" s="80">
        <f t="shared" si="23"/>
        <v>435453.8</v>
      </c>
      <c r="N66" s="80">
        <v>422585.59999999998</v>
      </c>
      <c r="O66" s="80">
        <v>12868.2</v>
      </c>
      <c r="P66" s="81"/>
    </row>
    <row r="67" spans="1:16" s="82" customFormat="1" ht="94.5">
      <c r="A67" s="39">
        <v>6</v>
      </c>
      <c r="B67" s="77" t="s">
        <v>101</v>
      </c>
      <c r="C67" s="39">
        <v>100</v>
      </c>
      <c r="D67" s="78" t="s">
        <v>95</v>
      </c>
      <c r="E67" s="39">
        <v>96</v>
      </c>
      <c r="F67" s="79">
        <f t="shared" si="20"/>
        <v>2.8119507908611596</v>
      </c>
      <c r="G67" s="80">
        <f t="shared" si="21"/>
        <v>12611.6</v>
      </c>
      <c r="H67" s="80">
        <v>12333.1</v>
      </c>
      <c r="I67" s="80">
        <v>278.5</v>
      </c>
      <c r="J67" s="79">
        <f t="shared" si="22"/>
        <v>2.8961970248049278</v>
      </c>
      <c r="K67" s="39">
        <v>28</v>
      </c>
      <c r="L67" s="39">
        <v>3414</v>
      </c>
      <c r="M67" s="80">
        <f t="shared" si="23"/>
        <v>435453.8</v>
      </c>
      <c r="N67" s="80">
        <v>422585.59999999998</v>
      </c>
      <c r="O67" s="80">
        <v>12868.2</v>
      </c>
      <c r="P67" s="81"/>
    </row>
    <row r="68" spans="1:16" s="82" customFormat="1" ht="141.75">
      <c r="A68" s="39">
        <v>7</v>
      </c>
      <c r="B68" s="77" t="s">
        <v>102</v>
      </c>
      <c r="C68" s="39">
        <v>100</v>
      </c>
      <c r="D68" s="78" t="s">
        <v>95</v>
      </c>
      <c r="E68" s="39">
        <v>217</v>
      </c>
      <c r="F68" s="79">
        <f t="shared" si="20"/>
        <v>6.3561804335090804</v>
      </c>
      <c r="G68" s="80">
        <f t="shared" si="21"/>
        <v>25275.9</v>
      </c>
      <c r="H68" s="80">
        <v>24093.7</v>
      </c>
      <c r="I68" s="80">
        <v>1182.2</v>
      </c>
      <c r="J68" s="79">
        <f t="shared" si="22"/>
        <v>5.8044963667787499</v>
      </c>
      <c r="K68" s="39">
        <v>28</v>
      </c>
      <c r="L68" s="39">
        <v>3414</v>
      </c>
      <c r="M68" s="80">
        <f t="shared" si="23"/>
        <v>435453.8</v>
      </c>
      <c r="N68" s="80">
        <v>422585.59999999998</v>
      </c>
      <c r="O68" s="80">
        <v>12868.2</v>
      </c>
      <c r="P68" s="81"/>
    </row>
    <row r="69" spans="1:16" s="82" customFormat="1" ht="94.5">
      <c r="A69" s="39">
        <v>8</v>
      </c>
      <c r="B69" s="77" t="s">
        <v>103</v>
      </c>
      <c r="C69" s="39">
        <v>100</v>
      </c>
      <c r="D69" s="78" t="s">
        <v>95</v>
      </c>
      <c r="E69" s="39">
        <v>39</v>
      </c>
      <c r="F69" s="79">
        <f t="shared" si="20"/>
        <v>1.1423550087873462</v>
      </c>
      <c r="G69" s="80">
        <f t="shared" si="21"/>
        <v>8703.1</v>
      </c>
      <c r="H69" s="80">
        <v>8547.2000000000007</v>
      </c>
      <c r="I69" s="80">
        <v>155.9</v>
      </c>
      <c r="J69" s="79">
        <f t="shared" si="22"/>
        <v>1.9986276385692354</v>
      </c>
      <c r="K69" s="39">
        <v>28</v>
      </c>
      <c r="L69" s="39">
        <v>3414</v>
      </c>
      <c r="M69" s="80">
        <f t="shared" si="23"/>
        <v>435453.8</v>
      </c>
      <c r="N69" s="80">
        <v>422585.59999999998</v>
      </c>
      <c r="O69" s="80">
        <v>12868.2</v>
      </c>
      <c r="P69" s="81"/>
    </row>
    <row r="70" spans="1:16" s="82" customFormat="1" ht="141.75">
      <c r="A70" s="39">
        <v>9</v>
      </c>
      <c r="B70" s="77" t="s">
        <v>104</v>
      </c>
      <c r="C70" s="39">
        <v>100</v>
      </c>
      <c r="D70" s="78" t="s">
        <v>95</v>
      </c>
      <c r="E70" s="39">
        <v>504</v>
      </c>
      <c r="F70" s="79">
        <f t="shared" si="20"/>
        <v>14.762741652021088</v>
      </c>
      <c r="G70" s="80">
        <f t="shared" si="21"/>
        <v>49583.5</v>
      </c>
      <c r="H70" s="80">
        <v>47037</v>
      </c>
      <c r="I70" s="80">
        <v>2546.5</v>
      </c>
      <c r="J70" s="79">
        <f t="shared" si="22"/>
        <v>11.386627008422019</v>
      </c>
      <c r="K70" s="39">
        <v>28</v>
      </c>
      <c r="L70" s="39">
        <v>3414</v>
      </c>
      <c r="M70" s="80">
        <f t="shared" si="23"/>
        <v>435453.8</v>
      </c>
      <c r="N70" s="80">
        <v>422585.59999999998</v>
      </c>
      <c r="O70" s="80">
        <v>12868.2</v>
      </c>
      <c r="P70" s="81"/>
    </row>
    <row r="71" spans="1:16" s="82" customFormat="1" ht="78.75">
      <c r="A71" s="39">
        <v>10</v>
      </c>
      <c r="B71" s="77" t="s">
        <v>105</v>
      </c>
      <c r="C71" s="39">
        <v>100</v>
      </c>
      <c r="D71" s="78" t="s">
        <v>95</v>
      </c>
      <c r="E71" s="39">
        <v>142</v>
      </c>
      <c r="F71" s="79">
        <f t="shared" si="20"/>
        <v>4.1593438781487988</v>
      </c>
      <c r="G71" s="80">
        <f t="shared" si="21"/>
        <v>19278.400000000001</v>
      </c>
      <c r="H71" s="80">
        <v>18637.2</v>
      </c>
      <c r="I71" s="80">
        <v>641.20000000000005</v>
      </c>
      <c r="J71" s="79">
        <f t="shared" si="22"/>
        <v>4.4271975580417493</v>
      </c>
      <c r="K71" s="39">
        <v>28</v>
      </c>
      <c r="L71" s="39">
        <v>3414</v>
      </c>
      <c r="M71" s="80">
        <f t="shared" si="23"/>
        <v>435453.8</v>
      </c>
      <c r="N71" s="80">
        <v>422585.59999999998</v>
      </c>
      <c r="O71" s="80">
        <v>12868.2</v>
      </c>
      <c r="P71" s="81"/>
    </row>
    <row r="72" spans="1:16" s="82" customFormat="1" ht="94.5">
      <c r="A72" s="39">
        <v>11</v>
      </c>
      <c r="B72" s="77" t="s">
        <v>106</v>
      </c>
      <c r="C72" s="39">
        <v>100</v>
      </c>
      <c r="D72" s="78" t="s">
        <v>95</v>
      </c>
      <c r="E72" s="39">
        <v>62</v>
      </c>
      <c r="F72" s="79">
        <f t="shared" si="20"/>
        <v>1.8160515524311658</v>
      </c>
      <c r="G72" s="80">
        <f t="shared" si="21"/>
        <v>11022.699999999999</v>
      </c>
      <c r="H72" s="80">
        <v>10793.9</v>
      </c>
      <c r="I72" s="80">
        <v>228.8</v>
      </c>
      <c r="J72" s="79">
        <f t="shared" si="22"/>
        <v>2.5313133103902179</v>
      </c>
      <c r="K72" s="39">
        <v>28</v>
      </c>
      <c r="L72" s="39">
        <v>3414</v>
      </c>
      <c r="M72" s="80">
        <f t="shared" si="23"/>
        <v>435453.8</v>
      </c>
      <c r="N72" s="80">
        <v>422585.59999999998</v>
      </c>
      <c r="O72" s="80">
        <v>12868.2</v>
      </c>
      <c r="P72" s="81"/>
    </row>
    <row r="73" spans="1:16" s="82" customFormat="1" ht="94.5">
      <c r="A73" s="39">
        <v>12</v>
      </c>
      <c r="B73" s="77" t="s">
        <v>107</v>
      </c>
      <c r="C73" s="39">
        <v>100</v>
      </c>
      <c r="D73" s="78" t="s">
        <v>95</v>
      </c>
      <c r="E73" s="39">
        <v>74</v>
      </c>
      <c r="F73" s="79">
        <f t="shared" si="20"/>
        <v>2.1675454012888107</v>
      </c>
      <c r="G73" s="80">
        <f t="shared" si="21"/>
        <v>10580.300000000001</v>
      </c>
      <c r="H73" s="80">
        <v>10291.200000000001</v>
      </c>
      <c r="I73" s="80">
        <v>289.10000000000002</v>
      </c>
      <c r="J73" s="79">
        <f t="shared" si="22"/>
        <v>2.4297181469078928</v>
      </c>
      <c r="K73" s="39">
        <v>28</v>
      </c>
      <c r="L73" s="39">
        <v>3414</v>
      </c>
      <c r="M73" s="80">
        <f t="shared" si="23"/>
        <v>435453.8</v>
      </c>
      <c r="N73" s="80">
        <v>422585.59999999998</v>
      </c>
      <c r="O73" s="80">
        <v>12868.2</v>
      </c>
      <c r="P73" s="81"/>
    </row>
    <row r="74" spans="1:16" s="82" customFormat="1" ht="94.5">
      <c r="A74" s="39">
        <v>13</v>
      </c>
      <c r="B74" s="77" t="s">
        <v>108</v>
      </c>
      <c r="C74" s="39">
        <v>100</v>
      </c>
      <c r="D74" s="78" t="s">
        <v>95</v>
      </c>
      <c r="E74" s="39">
        <v>14</v>
      </c>
      <c r="F74" s="79">
        <f t="shared" si="20"/>
        <v>0.41007615700058581</v>
      </c>
      <c r="G74" s="80">
        <f t="shared" si="21"/>
        <v>3843.1000000000004</v>
      </c>
      <c r="H74" s="80">
        <v>3782.3</v>
      </c>
      <c r="I74" s="80">
        <v>60.8</v>
      </c>
      <c r="J74" s="79">
        <f t="shared" si="22"/>
        <v>0.88255057138093651</v>
      </c>
      <c r="K74" s="39">
        <v>28</v>
      </c>
      <c r="L74" s="39">
        <v>3414</v>
      </c>
      <c r="M74" s="80">
        <f t="shared" si="23"/>
        <v>435453.8</v>
      </c>
      <c r="N74" s="80">
        <v>422585.59999999998</v>
      </c>
      <c r="O74" s="80">
        <v>12868.2</v>
      </c>
      <c r="P74" s="81"/>
    </row>
    <row r="75" spans="1:16" s="82" customFormat="1" ht="94.5">
      <c r="A75" s="39">
        <v>14</v>
      </c>
      <c r="B75" s="77" t="s">
        <v>109</v>
      </c>
      <c r="C75" s="39">
        <v>100</v>
      </c>
      <c r="D75" s="78" t="s">
        <v>95</v>
      </c>
      <c r="E75" s="39">
        <v>222</v>
      </c>
      <c r="F75" s="79">
        <f t="shared" si="20"/>
        <v>6.5026362038664329</v>
      </c>
      <c r="G75" s="80">
        <f t="shared" si="21"/>
        <v>24856.9</v>
      </c>
      <c r="H75" s="80">
        <v>24130.9</v>
      </c>
      <c r="I75" s="80">
        <v>726</v>
      </c>
      <c r="J75" s="79">
        <f t="shared" si="22"/>
        <v>5.7082749076939967</v>
      </c>
      <c r="K75" s="39">
        <v>28</v>
      </c>
      <c r="L75" s="39">
        <v>3414</v>
      </c>
      <c r="M75" s="80">
        <f t="shared" si="23"/>
        <v>435453.8</v>
      </c>
      <c r="N75" s="80">
        <v>422585.59999999998</v>
      </c>
      <c r="O75" s="80">
        <v>12868.2</v>
      </c>
      <c r="P75" s="81"/>
    </row>
    <row r="76" spans="1:16" s="82" customFormat="1" ht="94.5">
      <c r="A76" s="39">
        <v>15</v>
      </c>
      <c r="B76" s="77" t="s">
        <v>110</v>
      </c>
      <c r="C76" s="39">
        <v>100</v>
      </c>
      <c r="D76" s="78" t="s">
        <v>95</v>
      </c>
      <c r="E76" s="39">
        <v>145</v>
      </c>
      <c r="F76" s="79">
        <f t="shared" si="20"/>
        <v>4.2472173403632105</v>
      </c>
      <c r="G76" s="80">
        <f t="shared" si="21"/>
        <v>18477.699999999997</v>
      </c>
      <c r="H76" s="80">
        <v>17931.599999999999</v>
      </c>
      <c r="I76" s="80">
        <v>546.1</v>
      </c>
      <c r="J76" s="79">
        <f t="shared" si="22"/>
        <v>4.2433204165401692</v>
      </c>
      <c r="K76" s="39">
        <v>28</v>
      </c>
      <c r="L76" s="39">
        <v>3414</v>
      </c>
      <c r="M76" s="80">
        <f t="shared" si="23"/>
        <v>435453.8</v>
      </c>
      <c r="N76" s="80">
        <v>422585.59999999998</v>
      </c>
      <c r="O76" s="80">
        <v>12868.2</v>
      </c>
      <c r="P76" s="81"/>
    </row>
    <row r="77" spans="1:16" s="82" customFormat="1" ht="94.5">
      <c r="A77" s="39">
        <v>16</v>
      </c>
      <c r="B77" s="77" t="s">
        <v>111</v>
      </c>
      <c r="C77" s="39">
        <v>100</v>
      </c>
      <c r="D77" s="78" t="s">
        <v>95</v>
      </c>
      <c r="E77" s="39">
        <v>41</v>
      </c>
      <c r="F77" s="79">
        <f t="shared" si="20"/>
        <v>1.200937316930287</v>
      </c>
      <c r="G77" s="80">
        <f t="shared" si="21"/>
        <v>7797.2</v>
      </c>
      <c r="H77" s="80">
        <v>7653</v>
      </c>
      <c r="I77" s="80">
        <v>144.19999999999999</v>
      </c>
      <c r="J77" s="79">
        <f t="shared" si="22"/>
        <v>1.7905917918272847</v>
      </c>
      <c r="K77" s="39">
        <v>28</v>
      </c>
      <c r="L77" s="39">
        <v>3414</v>
      </c>
      <c r="M77" s="80">
        <f t="shared" si="23"/>
        <v>435453.8</v>
      </c>
      <c r="N77" s="80">
        <v>422585.59999999998</v>
      </c>
      <c r="O77" s="80">
        <v>12868.2</v>
      </c>
      <c r="P77" s="81"/>
    </row>
    <row r="78" spans="1:16" s="82" customFormat="1" ht="94.5">
      <c r="A78" s="39">
        <v>17</v>
      </c>
      <c r="B78" s="77" t="s">
        <v>112</v>
      </c>
      <c r="C78" s="39">
        <v>100</v>
      </c>
      <c r="D78" s="78" t="s">
        <v>95</v>
      </c>
      <c r="E78" s="39">
        <v>43</v>
      </c>
      <c r="F78" s="79">
        <f t="shared" si="20"/>
        <v>1.2595196250732279</v>
      </c>
      <c r="G78" s="80">
        <f t="shared" si="21"/>
        <v>7605.5</v>
      </c>
      <c r="H78" s="80">
        <v>7500.4</v>
      </c>
      <c r="I78" s="80">
        <v>105.1</v>
      </c>
      <c r="J78" s="79">
        <f t="shared" si="22"/>
        <v>1.7465687519548572</v>
      </c>
      <c r="K78" s="39">
        <v>28</v>
      </c>
      <c r="L78" s="39">
        <v>3414</v>
      </c>
      <c r="M78" s="80">
        <f t="shared" si="23"/>
        <v>435453.8</v>
      </c>
      <c r="N78" s="80">
        <v>422585.59999999998</v>
      </c>
      <c r="O78" s="80">
        <v>12868.2</v>
      </c>
      <c r="P78" s="81"/>
    </row>
    <row r="79" spans="1:16" s="82" customFormat="1" ht="110.25">
      <c r="A79" s="39">
        <v>18</v>
      </c>
      <c r="B79" s="77" t="s">
        <v>113</v>
      </c>
      <c r="C79" s="39">
        <v>100</v>
      </c>
      <c r="D79" s="78" t="s">
        <v>95</v>
      </c>
      <c r="E79" s="39">
        <v>215</v>
      </c>
      <c r="F79" s="79">
        <f t="shared" si="20"/>
        <v>6.2975981253661395</v>
      </c>
      <c r="G79" s="80">
        <f t="shared" si="21"/>
        <v>25852.5</v>
      </c>
      <c r="H79" s="80">
        <v>24892.6</v>
      </c>
      <c r="I79" s="80">
        <v>959.9</v>
      </c>
      <c r="J79" s="79">
        <f t="shared" si="22"/>
        <v>5.9369099546266453</v>
      </c>
      <c r="K79" s="39">
        <v>28</v>
      </c>
      <c r="L79" s="39">
        <v>3414</v>
      </c>
      <c r="M79" s="80">
        <f t="shared" si="23"/>
        <v>435453.8</v>
      </c>
      <c r="N79" s="80">
        <v>422585.59999999998</v>
      </c>
      <c r="O79" s="80">
        <v>12868.2</v>
      </c>
      <c r="P79" s="81"/>
    </row>
    <row r="80" spans="1:16" s="82" customFormat="1" ht="126">
      <c r="A80" s="39">
        <v>19</v>
      </c>
      <c r="B80" s="77" t="s">
        <v>114</v>
      </c>
      <c r="C80" s="39">
        <v>100</v>
      </c>
      <c r="D80" s="78" t="s">
        <v>95</v>
      </c>
      <c r="E80" s="39">
        <v>5</v>
      </c>
      <c r="F80" s="79">
        <f t="shared" si="20"/>
        <v>0.14645577035735208</v>
      </c>
      <c r="G80" s="80">
        <f t="shared" si="21"/>
        <v>1651.4</v>
      </c>
      <c r="H80" s="80">
        <v>1647.9</v>
      </c>
      <c r="I80" s="80">
        <v>3.5</v>
      </c>
      <c r="J80" s="79">
        <f t="shared" si="22"/>
        <v>0.37923655735694584</v>
      </c>
      <c r="K80" s="39">
        <v>28</v>
      </c>
      <c r="L80" s="39">
        <v>3414</v>
      </c>
      <c r="M80" s="80">
        <f t="shared" si="23"/>
        <v>435453.8</v>
      </c>
      <c r="N80" s="80">
        <v>422585.59999999998</v>
      </c>
      <c r="O80" s="80">
        <v>12868.2</v>
      </c>
      <c r="P80" s="81"/>
    </row>
    <row r="81" spans="1:17" s="82" customFormat="1" ht="94.5">
      <c r="A81" s="39">
        <v>20</v>
      </c>
      <c r="B81" s="77" t="s">
        <v>115</v>
      </c>
      <c r="C81" s="39">
        <v>100</v>
      </c>
      <c r="D81" s="78" t="s">
        <v>95</v>
      </c>
      <c r="E81" s="39">
        <v>50</v>
      </c>
      <c r="F81" s="79">
        <f t="shared" si="20"/>
        <v>1.4645577035735209</v>
      </c>
      <c r="G81" s="80">
        <f t="shared" si="21"/>
        <v>13422.4</v>
      </c>
      <c r="H81" s="80">
        <v>13059.5</v>
      </c>
      <c r="I81" s="80">
        <v>362.9</v>
      </c>
      <c r="J81" s="79">
        <f t="shared" si="22"/>
        <v>3.0823935857259714</v>
      </c>
      <c r="K81" s="39">
        <v>28</v>
      </c>
      <c r="L81" s="39">
        <v>3414</v>
      </c>
      <c r="M81" s="80">
        <f t="shared" si="23"/>
        <v>435453.8</v>
      </c>
      <c r="N81" s="80">
        <v>422585.59999999998</v>
      </c>
      <c r="O81" s="80">
        <v>12868.2</v>
      </c>
      <c r="P81" s="81"/>
    </row>
    <row r="82" spans="1:17" s="82" customFormat="1" ht="94.5">
      <c r="A82" s="39">
        <v>21</v>
      </c>
      <c r="B82" s="77" t="s">
        <v>116</v>
      </c>
      <c r="C82" s="39">
        <v>100</v>
      </c>
      <c r="D82" s="78" t="s">
        <v>95</v>
      </c>
      <c r="E82" s="39">
        <v>90</v>
      </c>
      <c r="F82" s="79">
        <f t="shared" si="20"/>
        <v>2.6362038664323375</v>
      </c>
      <c r="G82" s="80">
        <f t="shared" si="21"/>
        <v>13495.599999999999</v>
      </c>
      <c r="H82" s="80">
        <v>13279.8</v>
      </c>
      <c r="I82" s="80">
        <v>215.8</v>
      </c>
      <c r="J82" s="79">
        <f t="shared" si="22"/>
        <v>3.0992036353799186</v>
      </c>
      <c r="K82" s="39">
        <v>28</v>
      </c>
      <c r="L82" s="39">
        <v>3414</v>
      </c>
      <c r="M82" s="80">
        <f t="shared" si="23"/>
        <v>435453.8</v>
      </c>
      <c r="N82" s="80">
        <v>422585.59999999998</v>
      </c>
      <c r="O82" s="80">
        <v>12868.2</v>
      </c>
      <c r="P82" s="81"/>
    </row>
    <row r="83" spans="1:17" s="82" customFormat="1" ht="94.5">
      <c r="A83" s="39">
        <v>22</v>
      </c>
      <c r="B83" s="77" t="s">
        <v>117</v>
      </c>
      <c r="C83" s="39">
        <v>100</v>
      </c>
      <c r="D83" s="78" t="s">
        <v>95</v>
      </c>
      <c r="E83" s="39">
        <v>10</v>
      </c>
      <c r="F83" s="79">
        <f t="shared" si="20"/>
        <v>0.29291154071470415</v>
      </c>
      <c r="G83" s="80">
        <f t="shared" si="21"/>
        <v>4310.3999999999996</v>
      </c>
      <c r="H83" s="80">
        <v>4266.2</v>
      </c>
      <c r="I83" s="80">
        <v>44.2</v>
      </c>
      <c r="J83" s="79">
        <f t="shared" si="22"/>
        <v>0.98986390749144904</v>
      </c>
      <c r="K83" s="39">
        <v>28</v>
      </c>
      <c r="L83" s="39">
        <v>3414</v>
      </c>
      <c r="M83" s="80">
        <f t="shared" si="23"/>
        <v>435453.8</v>
      </c>
      <c r="N83" s="80">
        <v>422585.59999999998</v>
      </c>
      <c r="O83" s="80">
        <v>12868.2</v>
      </c>
      <c r="P83" s="81"/>
    </row>
    <row r="84" spans="1:17" s="82" customFormat="1" ht="94.5">
      <c r="A84" s="39">
        <v>23</v>
      </c>
      <c r="B84" s="77" t="s">
        <v>118</v>
      </c>
      <c r="C84" s="39">
        <v>100</v>
      </c>
      <c r="D84" s="78" t="s">
        <v>95</v>
      </c>
      <c r="E84" s="39">
        <v>81</v>
      </c>
      <c r="F84" s="79">
        <f t="shared" si="20"/>
        <v>2.3725834797891037</v>
      </c>
      <c r="G84" s="80">
        <f t="shared" si="21"/>
        <v>11179.599999999999</v>
      </c>
      <c r="H84" s="80">
        <v>10762.3</v>
      </c>
      <c r="I84" s="80">
        <v>417.3</v>
      </c>
      <c r="J84" s="79">
        <f t="shared" si="22"/>
        <v>2.5673446873124077</v>
      </c>
      <c r="K84" s="39">
        <v>28</v>
      </c>
      <c r="L84" s="39">
        <v>3414</v>
      </c>
      <c r="M84" s="80">
        <f t="shared" si="23"/>
        <v>435453.8</v>
      </c>
      <c r="N84" s="80">
        <v>422585.59999999998</v>
      </c>
      <c r="O84" s="80">
        <v>12868.2</v>
      </c>
      <c r="P84" s="81"/>
    </row>
    <row r="85" spans="1:17" s="82" customFormat="1" ht="94.5">
      <c r="A85" s="39">
        <v>24</v>
      </c>
      <c r="B85" s="77" t="s">
        <v>119</v>
      </c>
      <c r="C85" s="39">
        <v>100</v>
      </c>
      <c r="D85" s="78" t="s">
        <v>95</v>
      </c>
      <c r="E85" s="39">
        <v>77</v>
      </c>
      <c r="F85" s="79">
        <f t="shared" si="20"/>
        <v>2.255418863503222</v>
      </c>
      <c r="G85" s="80">
        <f t="shared" si="21"/>
        <v>11543.1</v>
      </c>
      <c r="H85" s="80">
        <v>11258.5</v>
      </c>
      <c r="I85" s="80">
        <v>284.60000000000002</v>
      </c>
      <c r="J85" s="79">
        <f t="shared" si="22"/>
        <v>2.6508208218644551</v>
      </c>
      <c r="K85" s="39">
        <v>28</v>
      </c>
      <c r="L85" s="39">
        <v>3414</v>
      </c>
      <c r="M85" s="80">
        <f t="shared" si="23"/>
        <v>435453.8</v>
      </c>
      <c r="N85" s="80">
        <v>422585.59999999998</v>
      </c>
      <c r="O85" s="80">
        <v>12868.2</v>
      </c>
      <c r="P85" s="81"/>
    </row>
    <row r="86" spans="1:17" s="82" customFormat="1" ht="94.5">
      <c r="A86" s="39">
        <v>25</v>
      </c>
      <c r="B86" s="77" t="s">
        <v>120</v>
      </c>
      <c r="C86" s="39">
        <v>100</v>
      </c>
      <c r="D86" s="78" t="s">
        <v>95</v>
      </c>
      <c r="E86" s="39">
        <v>822</v>
      </c>
      <c r="F86" s="79">
        <f t="shared" si="20"/>
        <v>24.077328646748683</v>
      </c>
      <c r="G86" s="80">
        <f t="shared" si="21"/>
        <v>68749.2</v>
      </c>
      <c r="H86" s="80">
        <v>67124.7</v>
      </c>
      <c r="I86" s="80">
        <v>1624.5</v>
      </c>
      <c r="J86" s="79">
        <f t="shared" si="22"/>
        <v>15.787943520070327</v>
      </c>
      <c r="K86" s="39">
        <v>28</v>
      </c>
      <c r="L86" s="39">
        <v>3414</v>
      </c>
      <c r="M86" s="80">
        <f t="shared" si="23"/>
        <v>435453.8</v>
      </c>
      <c r="N86" s="80">
        <v>422585.59999999998</v>
      </c>
      <c r="O86" s="80">
        <v>12868.2</v>
      </c>
      <c r="P86" s="81"/>
    </row>
    <row r="87" spans="1:17" s="82" customFormat="1" ht="94.5">
      <c r="A87" s="39">
        <v>26</v>
      </c>
      <c r="B87" s="77" t="s">
        <v>121</v>
      </c>
      <c r="C87" s="39">
        <v>100</v>
      </c>
      <c r="D87" s="78" t="s">
        <v>95</v>
      </c>
      <c r="E87" s="39">
        <v>92</v>
      </c>
      <c r="F87" s="79">
        <f t="shared" si="20"/>
        <v>2.6947861745752784</v>
      </c>
      <c r="G87" s="80">
        <f t="shared" si="21"/>
        <v>12807</v>
      </c>
      <c r="H87" s="80">
        <v>12448.3</v>
      </c>
      <c r="I87" s="80">
        <v>358.7</v>
      </c>
      <c r="J87" s="79">
        <f t="shared" si="22"/>
        <v>2.9410697529795353</v>
      </c>
      <c r="K87" s="39">
        <v>28</v>
      </c>
      <c r="L87" s="39">
        <v>3414</v>
      </c>
      <c r="M87" s="80">
        <f t="shared" si="23"/>
        <v>435453.8</v>
      </c>
      <c r="N87" s="80">
        <v>422585.59999999998</v>
      </c>
      <c r="O87" s="80">
        <v>12868.2</v>
      </c>
      <c r="P87" s="81"/>
    </row>
    <row r="88" spans="1:17" s="82" customFormat="1" ht="78.75">
      <c r="A88" s="39">
        <v>27</v>
      </c>
      <c r="B88" s="77" t="s">
        <v>122</v>
      </c>
      <c r="C88" s="39">
        <v>100</v>
      </c>
      <c r="D88" s="78" t="s">
        <v>95</v>
      </c>
      <c r="E88" s="39">
        <v>33</v>
      </c>
      <c r="F88" s="79">
        <f t="shared" si="20"/>
        <v>0.96660808435852363</v>
      </c>
      <c r="G88" s="80">
        <f t="shared" si="21"/>
        <v>10140.1</v>
      </c>
      <c r="H88" s="80">
        <v>10026.6</v>
      </c>
      <c r="I88" s="80">
        <v>113.5</v>
      </c>
      <c r="J88" s="79">
        <f t="shared" si="22"/>
        <v>2.3286282034971335</v>
      </c>
      <c r="K88" s="39">
        <v>28</v>
      </c>
      <c r="L88" s="39">
        <v>3414</v>
      </c>
      <c r="M88" s="80">
        <f t="shared" si="23"/>
        <v>435453.8</v>
      </c>
      <c r="N88" s="80">
        <v>422585.59999999998</v>
      </c>
      <c r="O88" s="80">
        <v>12868.2</v>
      </c>
      <c r="P88" s="81"/>
    </row>
    <row r="89" spans="1:17" s="82" customFormat="1" ht="94.5">
      <c r="A89" s="39">
        <v>28</v>
      </c>
      <c r="B89" s="77" t="s">
        <v>123</v>
      </c>
      <c r="C89" s="39">
        <v>100</v>
      </c>
      <c r="D89" s="78" t="s">
        <v>95</v>
      </c>
      <c r="E89" s="39">
        <v>31</v>
      </c>
      <c r="F89" s="79">
        <f t="shared" si="20"/>
        <v>0.90802577621558289</v>
      </c>
      <c r="G89" s="80">
        <f t="shared" si="21"/>
        <v>5554.2</v>
      </c>
      <c r="H89" s="80">
        <v>5466.3</v>
      </c>
      <c r="I89" s="80">
        <v>87.9</v>
      </c>
      <c r="J89" s="79">
        <f t="shared" si="22"/>
        <v>1.2754969643163063</v>
      </c>
      <c r="K89" s="39">
        <v>28</v>
      </c>
      <c r="L89" s="39">
        <v>3414</v>
      </c>
      <c r="M89" s="80">
        <f t="shared" si="23"/>
        <v>435453.8</v>
      </c>
      <c r="N89" s="80">
        <v>422585.59999999998</v>
      </c>
      <c r="O89" s="80">
        <v>12868.2</v>
      </c>
      <c r="P89" s="81"/>
    </row>
    <row r="90" spans="1:17">
      <c r="Q90" s="9" t="s">
        <v>124</v>
      </c>
    </row>
  </sheetData>
  <mergeCells count="22">
    <mergeCell ref="A61:O61"/>
    <mergeCell ref="A2:O2"/>
    <mergeCell ref="A6:A8"/>
    <mergeCell ref="B6:B8"/>
    <mergeCell ref="C6:C8"/>
    <mergeCell ref="D6:D8"/>
    <mergeCell ref="K6:O6"/>
    <mergeCell ref="E7:E8"/>
    <mergeCell ref="F7:F8"/>
    <mergeCell ref="G7:I7"/>
    <mergeCell ref="E6:J6"/>
    <mergeCell ref="J7:J8"/>
    <mergeCell ref="A3:O3"/>
    <mergeCell ref="A4:O4"/>
    <mergeCell ref="A56:O56"/>
    <mergeCell ref="A50:O50"/>
    <mergeCell ref="A10:O10"/>
    <mergeCell ref="A41:O41"/>
    <mergeCell ref="K7:K8"/>
    <mergeCell ref="L7:L8"/>
    <mergeCell ref="M7:O7"/>
    <mergeCell ref="A39:O39"/>
  </mergeCells>
  <pageMargins left="0" right="0" top="0" bottom="0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opLeftCell="A10" workbookViewId="0">
      <selection activeCell="B11" sqref="B11:C11"/>
    </sheetView>
  </sheetViews>
  <sheetFormatPr defaultRowHeight="15"/>
  <cols>
    <col min="1" max="1" width="7" customWidth="1"/>
    <col min="2" max="2" width="22.42578125" customWidth="1"/>
    <col min="3" max="3" width="20.7109375" customWidth="1"/>
    <col min="4" max="4" width="22.42578125" customWidth="1"/>
    <col min="5" max="6" width="18.28515625" customWidth="1"/>
    <col min="7" max="7" width="14.7109375" customWidth="1"/>
    <col min="8" max="8" width="18.85546875" customWidth="1"/>
    <col min="9" max="9" width="17" customWidth="1"/>
    <col min="10" max="10" width="17.85546875" customWidth="1"/>
  </cols>
  <sheetData>
    <row r="1" spans="1:11" ht="39.75" customHeight="1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</row>
    <row r="2" spans="1:11" ht="24" customHeight="1">
      <c r="A2" s="73" t="s">
        <v>68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12.75" customHeight="1">
      <c r="A3" s="76" t="s">
        <v>22</v>
      </c>
      <c r="B3" s="76"/>
      <c r="C3" s="76"/>
      <c r="D3" s="76"/>
      <c r="E3" s="76"/>
      <c r="F3" s="76"/>
      <c r="G3" s="76"/>
      <c r="H3" s="76"/>
      <c r="I3" s="76"/>
      <c r="J3" s="76"/>
    </row>
    <row r="4" spans="1:11" ht="127.5">
      <c r="A4" s="6" t="s">
        <v>0</v>
      </c>
      <c r="B4" s="7" t="s">
        <v>26</v>
      </c>
      <c r="C4" s="7" t="s">
        <v>2</v>
      </c>
      <c r="D4" s="7" t="s">
        <v>5</v>
      </c>
      <c r="E4" s="7" t="s">
        <v>23</v>
      </c>
      <c r="F4" s="8" t="s">
        <v>4</v>
      </c>
      <c r="G4" s="7" t="s">
        <v>24</v>
      </c>
      <c r="H4" s="8" t="s">
        <v>3</v>
      </c>
      <c r="I4" s="7" t="s">
        <v>30</v>
      </c>
      <c r="J4" s="7" t="s">
        <v>25</v>
      </c>
    </row>
    <row r="5" spans="1:11" s="37" customFormat="1" ht="47.25">
      <c r="A5" s="33">
        <v>1</v>
      </c>
      <c r="B5" s="34" t="s">
        <v>77</v>
      </c>
      <c r="C5" s="33">
        <v>100</v>
      </c>
      <c r="D5" s="35" t="s">
        <v>88</v>
      </c>
      <c r="E5" s="36"/>
      <c r="F5" s="36">
        <v>25</v>
      </c>
      <c r="G5" s="36">
        <v>3308</v>
      </c>
      <c r="H5" s="36">
        <v>25</v>
      </c>
      <c r="I5" s="36">
        <v>4</v>
      </c>
      <c r="J5" s="36">
        <v>0</v>
      </c>
    </row>
    <row r="6" spans="1:11" s="37" customFormat="1" ht="91.5" customHeight="1">
      <c r="A6" s="33">
        <v>2</v>
      </c>
      <c r="B6" s="34" t="s">
        <v>78</v>
      </c>
      <c r="C6" s="35" t="s">
        <v>87</v>
      </c>
      <c r="D6" s="35" t="s">
        <v>79</v>
      </c>
      <c r="E6" s="36"/>
      <c r="F6" s="36">
        <v>7.1</v>
      </c>
      <c r="G6" s="36">
        <v>7415</v>
      </c>
      <c r="H6" s="36">
        <v>7.1</v>
      </c>
      <c r="I6" s="36">
        <v>14</v>
      </c>
      <c r="J6" s="36">
        <v>0</v>
      </c>
    </row>
    <row r="7" spans="1:11" s="44" customFormat="1" ht="83.25" customHeight="1">
      <c r="A7" s="33">
        <v>3</v>
      </c>
      <c r="B7" s="38" t="s">
        <v>92</v>
      </c>
      <c r="C7" s="39">
        <v>100</v>
      </c>
      <c r="D7" s="40" t="s">
        <v>94</v>
      </c>
      <c r="E7" s="41"/>
      <c r="F7" s="42">
        <v>3.4</v>
      </c>
      <c r="G7" s="36">
        <v>6784</v>
      </c>
      <c r="H7" s="43" t="e">
        <f>G7/K7*100</f>
        <v>#DIV/0!</v>
      </c>
      <c r="I7" s="42">
        <v>7</v>
      </c>
      <c r="J7" s="49">
        <v>0</v>
      </c>
      <c r="K7" s="41"/>
    </row>
    <row r="8" spans="1:11" s="44" customFormat="1" ht="63">
      <c r="A8" s="33">
        <v>4</v>
      </c>
      <c r="B8" s="38" t="s">
        <v>80</v>
      </c>
      <c r="C8" s="38" t="s">
        <v>81</v>
      </c>
      <c r="D8" s="40" t="s">
        <v>82</v>
      </c>
      <c r="E8" s="41" t="s">
        <v>89</v>
      </c>
      <c r="F8" s="41">
        <v>21.2</v>
      </c>
      <c r="G8" s="41">
        <v>42080</v>
      </c>
      <c r="H8" s="41">
        <v>21.2</v>
      </c>
      <c r="I8" s="41">
        <v>7</v>
      </c>
      <c r="J8" s="41">
        <v>0</v>
      </c>
    </row>
    <row r="9" spans="1:11" s="44" customFormat="1" ht="47.25">
      <c r="A9" s="33">
        <v>5</v>
      </c>
      <c r="B9" s="45" t="s">
        <v>83</v>
      </c>
      <c r="C9" s="45" t="s">
        <v>84</v>
      </c>
      <c r="D9" s="40" t="s">
        <v>82</v>
      </c>
      <c r="E9" s="40" t="s">
        <v>90</v>
      </c>
      <c r="F9" s="41">
        <v>25.5</v>
      </c>
      <c r="G9" s="41">
        <v>50815</v>
      </c>
      <c r="H9" s="41">
        <v>25.5</v>
      </c>
      <c r="I9" s="41">
        <v>7</v>
      </c>
      <c r="J9" s="41">
        <v>0</v>
      </c>
    </row>
    <row r="10" spans="1:11" s="44" customFormat="1" ht="63">
      <c r="A10" s="33">
        <v>6</v>
      </c>
      <c r="B10" s="45" t="s">
        <v>91</v>
      </c>
      <c r="C10" s="45" t="s">
        <v>84</v>
      </c>
      <c r="D10" s="40" t="s">
        <v>82</v>
      </c>
      <c r="E10" s="46" t="s">
        <v>93</v>
      </c>
      <c r="F10" s="41">
        <v>14.3</v>
      </c>
      <c r="G10" s="41">
        <v>28424</v>
      </c>
      <c r="H10" s="41">
        <v>14.3</v>
      </c>
      <c r="I10" s="41">
        <v>7</v>
      </c>
      <c r="J10" s="41">
        <v>0</v>
      </c>
    </row>
  </sheetData>
  <mergeCells count="3">
    <mergeCell ref="A1:J1"/>
    <mergeCell ref="A2:J2"/>
    <mergeCell ref="A3:J3"/>
  </mergeCells>
  <pageMargins left="0.11811023622047245" right="0.11811023622047245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заполнения бюджетники</vt:lpstr>
      <vt:lpstr>для заполнения МУП, АО</vt:lpstr>
      <vt:lpstr>'для заполнения бюджетники'!Заголовки_для_печати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2020-02-14T14:02:59Z</dcterms:modified>
</cp:coreProperties>
</file>